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exposit\Downloads\"/>
    </mc:Choice>
  </mc:AlternateContent>
  <bookViews>
    <workbookView xWindow="0" yWindow="0" windowWidth="28800" windowHeight="12435"/>
  </bookViews>
  <sheets>
    <sheet name="Datos Iniciales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F3" i="1" l="1"/>
  <c r="F2" i="1" l="1"/>
  <c r="I24" i="1"/>
  <c r="J24" i="1" s="1"/>
  <c r="J35" i="1" s="1"/>
  <c r="I34" i="1" l="1"/>
  <c r="I26" i="1"/>
  <c r="I36" i="1"/>
  <c r="I28" i="1"/>
  <c r="I30" i="1"/>
  <c r="I32" i="1"/>
  <c r="J30" i="1"/>
  <c r="J34" i="1"/>
  <c r="J26" i="1"/>
  <c r="J28" i="1"/>
  <c r="J32" i="1"/>
  <c r="J36" i="1"/>
  <c r="I27" i="1"/>
  <c r="I29" i="1"/>
  <c r="I31" i="1"/>
  <c r="I33" i="1"/>
  <c r="I35" i="1"/>
  <c r="J25" i="1"/>
  <c r="J27" i="1"/>
  <c r="J29" i="1"/>
  <c r="J31" i="1"/>
  <c r="J33" i="1"/>
  <c r="K24" i="1"/>
  <c r="K36" i="1" l="1"/>
  <c r="K34" i="1"/>
  <c r="K32" i="1"/>
  <c r="K30" i="1"/>
  <c r="K28" i="1"/>
  <c r="K26" i="1"/>
  <c r="K31" i="1"/>
  <c r="K27" i="1"/>
  <c r="K35" i="1"/>
  <c r="K33" i="1"/>
  <c r="K29" i="1"/>
  <c r="K25" i="1"/>
  <c r="L24" i="1"/>
  <c r="F4" i="1"/>
  <c r="L36" i="1" l="1"/>
  <c r="L34" i="1"/>
  <c r="L32" i="1"/>
  <c r="L30" i="1"/>
  <c r="L28" i="1"/>
  <c r="L26" i="1"/>
  <c r="L35" i="1"/>
  <c r="L31" i="1"/>
  <c r="L25" i="1"/>
  <c r="L33" i="1"/>
  <c r="L29" i="1"/>
  <c r="L27" i="1"/>
  <c r="M24" i="1"/>
  <c r="M35" i="1" l="1"/>
  <c r="M33" i="1"/>
  <c r="M31" i="1"/>
  <c r="M27" i="1"/>
  <c r="M36" i="1"/>
  <c r="M30" i="1"/>
  <c r="M26" i="1"/>
  <c r="M29" i="1"/>
  <c r="M25" i="1"/>
  <c r="M34" i="1"/>
  <c r="M32" i="1"/>
  <c r="M28" i="1"/>
  <c r="N24" i="1"/>
  <c r="N35" i="1" l="1"/>
  <c r="N33" i="1"/>
  <c r="N31" i="1"/>
  <c r="N29" i="1"/>
  <c r="N27" i="1"/>
  <c r="N25" i="1"/>
  <c r="N34" i="1"/>
  <c r="N30" i="1"/>
  <c r="N36" i="1"/>
  <c r="N32" i="1"/>
  <c r="N28" i="1"/>
  <c r="N26" i="1"/>
  <c r="O24" i="1"/>
  <c r="O36" i="1" l="1"/>
  <c r="O34" i="1"/>
  <c r="O32" i="1"/>
  <c r="O30" i="1"/>
  <c r="O28" i="1"/>
  <c r="O26" i="1"/>
  <c r="O31" i="1"/>
  <c r="O27" i="1"/>
  <c r="O35" i="1"/>
  <c r="O33" i="1"/>
  <c r="O29" i="1"/>
  <c r="O25" i="1"/>
  <c r="P24" i="1"/>
  <c r="P36" i="1" l="1"/>
  <c r="P34" i="1"/>
  <c r="P32" i="1"/>
  <c r="P30" i="1"/>
  <c r="P28" i="1"/>
  <c r="P26" i="1"/>
  <c r="P33" i="1"/>
  <c r="P29" i="1"/>
  <c r="P27" i="1"/>
  <c r="P35" i="1"/>
  <c r="P31" i="1"/>
  <c r="P25" i="1"/>
  <c r="Q24" i="1"/>
  <c r="Q35" i="1" l="1"/>
  <c r="Q33" i="1"/>
  <c r="Q31" i="1"/>
  <c r="Q29" i="1"/>
  <c r="Q27" i="1"/>
  <c r="Q25" i="1"/>
  <c r="Q36" i="1"/>
  <c r="Q30" i="1"/>
  <c r="Q26" i="1"/>
  <c r="Q34" i="1"/>
  <c r="Q32" i="1"/>
  <c r="Q28" i="1"/>
  <c r="R24" i="1"/>
  <c r="R35" i="1" l="1"/>
  <c r="R33" i="1"/>
  <c r="R31" i="1"/>
  <c r="R29" i="1"/>
  <c r="R27" i="1"/>
  <c r="R25" i="1"/>
  <c r="R36" i="1"/>
  <c r="R32" i="1"/>
  <c r="R28" i="1"/>
  <c r="R26" i="1"/>
  <c r="R34" i="1"/>
  <c r="R30" i="1"/>
</calcChain>
</file>

<file path=xl/sharedStrings.xml><?xml version="1.0" encoding="utf-8"?>
<sst xmlns="http://schemas.openxmlformats.org/spreadsheetml/2006/main" count="20" uniqueCount="20">
  <si>
    <t>Fecha</t>
  </si>
  <si>
    <t>Índice de Precios Industriales.</t>
  </si>
  <si>
    <t>Precio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</si>
  <si>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</si>
  <si>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</si>
  <si>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</si>
  <si>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</si>
  <si>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</si>
  <si>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</si>
  <si>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</si>
  <si>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</si>
  <si>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</si>
  <si>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</si>
  <si>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</si>
  <si>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</si>
  <si>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Número de años a analizar:</t>
  </si>
  <si>
    <t>Año inicial de la serie</t>
  </si>
  <si>
    <t>Año final de la serie</t>
  </si>
  <si>
    <t>Año inicial de la gráfica</t>
  </si>
  <si>
    <t>Total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</si>
</sst>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0"/>
    <numFmt numFmtId="165" formatCode="yy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17" fontId="1" fillId="0" borderId="0" xfId="0" applyNumberFormat="1" applyFont="1"/>
    <xf numFmtId="165" fontId="1" fillId="0" borderId="0" xfId="0" applyNumberFormat="1" applyFont="1"/>
    <xf numFmtId="0" fontId="1" fillId="0" borderId="0" xfId="0" applyNumberFormat="1" applyFont="1"/>
    <xf numFmtId="165" fontId="1" fillId="0" borderId="0" xfId="0" applyNumberFormat="1" applyFont="1" applyFill="1"/>
    <xf numFmtId="0" fontId="1" fillId="0" borderId="0" xfId="0" applyFont="1" applyAlignment="1">
      <alignment horizontal="right"/>
    </xf>
    <xf numFmtId="44" fontId="1" fillId="0" borderId="0" xfId="1" applyFont="1" applyFill="1"/>
    <xf numFmtId="0" fontId="5" fillId="0" borderId="0" xfId="0" applyFont="1"/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44" fontId="2" fillId="0" borderId="1" xfId="1" applyFont="1" applyFill="1" applyBorder="1" applyAlignment="1">
      <alignment horizontal="right"/>
    </xf>
    <xf numFmtId="17" fontId="1" fillId="0" borderId="0" xfId="0" applyNumberFormat="1" applyFont="1" applyBorder="1"/>
    <xf numFmtId="44" fontId="2" fillId="0" borderId="2" xfId="1" applyFont="1" applyFill="1" applyBorder="1" applyAlignment="1">
      <alignment horizontal="right"/>
    </xf>
    <xf numFmtId="0" fontId="4" fillId="0" borderId="0" xfId="0" applyFont="1" applyFill="1"/>
    <xf numFmtId="165" fontId="4" fillId="0" borderId="0" xfId="0" applyNumberFormat="1" applyFont="1" applyFill="1"/>
  </cellXfs>
  <cellStyles count="2">
    <cellStyle name="Moneda" xfId="1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Índice de Precios Industriales. (serie contínua)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Iniciales'!$A$1</c:f>
              <c:strCache>
                <c:ptCount val="1"/>
                <c:pt idx="0">
                  <c:v>Índice de Precios Industriales.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'Datos Iniciales'!$A$3:$A$497</c:f>
              <c:numCache>
                <c:formatCode>mmm\-yy</c:formatCode>
                <c:ptCount val="495"/>
                <c:pt idx="0">
                  <c:v>27395</c:v>
                </c:pt>
                <c:pt idx="1">
                  <c:v>27426</c:v>
                </c:pt>
                <c:pt idx="2">
                  <c:v>27454</c:v>
                </c:pt>
                <c:pt idx="3">
                  <c:v>27485</c:v>
                </c:pt>
                <c:pt idx="4">
                  <c:v>27515</c:v>
                </c:pt>
                <c:pt idx="5">
                  <c:v>27546</c:v>
                </c:pt>
                <c:pt idx="6">
                  <c:v>27576</c:v>
                </c:pt>
                <c:pt idx="7">
                  <c:v>27607</c:v>
                </c:pt>
                <c:pt idx="8">
                  <c:v>27638</c:v>
                </c:pt>
                <c:pt idx="9">
                  <c:v>27668</c:v>
                </c:pt>
                <c:pt idx="10">
                  <c:v>27699</c:v>
                </c:pt>
                <c:pt idx="11">
                  <c:v>27729</c:v>
                </c:pt>
                <c:pt idx="12">
                  <c:v>27760</c:v>
                </c:pt>
                <c:pt idx="13">
                  <c:v>27791</c:v>
                </c:pt>
                <c:pt idx="14">
                  <c:v>27820</c:v>
                </c:pt>
                <c:pt idx="15">
                  <c:v>27851</c:v>
                </c:pt>
                <c:pt idx="16">
                  <c:v>27881</c:v>
                </c:pt>
                <c:pt idx="17">
                  <c:v>27912</c:v>
                </c:pt>
                <c:pt idx="18">
                  <c:v>27942</c:v>
                </c:pt>
                <c:pt idx="19">
                  <c:v>27973</c:v>
                </c:pt>
                <c:pt idx="20">
                  <c:v>28004</c:v>
                </c:pt>
                <c:pt idx="21">
                  <c:v>28034</c:v>
                </c:pt>
                <c:pt idx="22">
                  <c:v>28065</c:v>
                </c:pt>
                <c:pt idx="23">
                  <c:v>28095</c:v>
                </c:pt>
                <c:pt idx="24">
                  <c:v>28126</c:v>
                </c:pt>
                <c:pt idx="25">
                  <c:v>28157</c:v>
                </c:pt>
                <c:pt idx="26">
                  <c:v>28185</c:v>
                </c:pt>
                <c:pt idx="27">
                  <c:v>28216</c:v>
                </c:pt>
                <c:pt idx="28">
                  <c:v>28246</c:v>
                </c:pt>
                <c:pt idx="29">
                  <c:v>28277</c:v>
                </c:pt>
                <c:pt idx="30">
                  <c:v>28307</c:v>
                </c:pt>
                <c:pt idx="31">
                  <c:v>28338</c:v>
                </c:pt>
                <c:pt idx="32">
                  <c:v>28369</c:v>
                </c:pt>
                <c:pt idx="33">
                  <c:v>28399</c:v>
                </c:pt>
                <c:pt idx="34">
                  <c:v>28430</c:v>
                </c:pt>
                <c:pt idx="35">
                  <c:v>28460</c:v>
                </c:pt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</c:numCache>
            </c:numRef>
          </c:cat>
          <c:val>
            <c:numRef>
              <c:f>'Datos Iniciales'!$B$3:$B$1238</c:f>
              <c:numCache>
                <c:formatCode>_("€"* #,##0.00_);_("€"* \(#,##0.00\);_("€"* "-"??_);_(@_)</c:formatCode>
                <c:ptCount val="1236"/>
                <c:pt idx="0">
                  <c:v>13.561999999999999</c:v>
                </c:pt>
                <c:pt idx="1">
                  <c:v>13.82</c:v>
                </c:pt>
                <c:pt idx="2">
                  <c:v>13.906000000000001</c:v>
                </c:pt>
                <c:pt idx="3">
                  <c:v>13.906000000000001</c:v>
                </c:pt>
                <c:pt idx="4">
                  <c:v>14.077</c:v>
                </c:pt>
                <c:pt idx="5">
                  <c:v>14.077</c:v>
                </c:pt>
                <c:pt idx="6">
                  <c:v>14.163</c:v>
                </c:pt>
                <c:pt idx="7">
                  <c:v>14.163</c:v>
                </c:pt>
                <c:pt idx="8">
                  <c:v>14.249000000000001</c:v>
                </c:pt>
                <c:pt idx="9">
                  <c:v>14.335000000000001</c:v>
                </c:pt>
                <c:pt idx="10">
                  <c:v>14.335000000000001</c:v>
                </c:pt>
                <c:pt idx="11">
                  <c:v>14.592000000000001</c:v>
                </c:pt>
                <c:pt idx="12">
                  <c:v>14.763999999999999</c:v>
                </c:pt>
                <c:pt idx="13">
                  <c:v>14.936</c:v>
                </c:pt>
                <c:pt idx="14">
                  <c:v>15.193</c:v>
                </c:pt>
                <c:pt idx="15">
                  <c:v>15.622</c:v>
                </c:pt>
                <c:pt idx="16">
                  <c:v>15.88</c:v>
                </c:pt>
                <c:pt idx="17">
                  <c:v>16.052</c:v>
                </c:pt>
                <c:pt idx="18">
                  <c:v>16.222999999999999</c:v>
                </c:pt>
                <c:pt idx="19">
                  <c:v>16.309000000000001</c:v>
                </c:pt>
                <c:pt idx="20">
                  <c:v>16.309000000000001</c:v>
                </c:pt>
                <c:pt idx="21">
                  <c:v>16.567</c:v>
                </c:pt>
                <c:pt idx="22">
                  <c:v>16.738</c:v>
                </c:pt>
                <c:pt idx="23">
                  <c:v>16.738</c:v>
                </c:pt>
                <c:pt idx="24">
                  <c:v>17.167000000000002</c:v>
                </c:pt>
                <c:pt idx="25">
                  <c:v>17.425000000000001</c:v>
                </c:pt>
                <c:pt idx="26">
                  <c:v>18.026</c:v>
                </c:pt>
                <c:pt idx="27">
                  <c:v>18.541</c:v>
                </c:pt>
                <c:pt idx="28">
                  <c:v>18.713000000000001</c:v>
                </c:pt>
                <c:pt idx="29">
                  <c:v>18.884</c:v>
                </c:pt>
                <c:pt idx="30">
                  <c:v>19.228000000000002</c:v>
                </c:pt>
                <c:pt idx="31">
                  <c:v>19.827999999999999</c:v>
                </c:pt>
                <c:pt idx="32">
                  <c:v>20.172000000000001</c:v>
                </c:pt>
                <c:pt idx="33">
                  <c:v>20.515000000000001</c:v>
                </c:pt>
                <c:pt idx="34">
                  <c:v>20.773</c:v>
                </c:pt>
                <c:pt idx="35">
                  <c:v>20.858000000000001</c:v>
                </c:pt>
                <c:pt idx="36">
                  <c:v>21.116</c:v>
                </c:pt>
                <c:pt idx="37">
                  <c:v>21.288</c:v>
                </c:pt>
                <c:pt idx="38">
                  <c:v>21.459</c:v>
                </c:pt>
                <c:pt idx="39">
                  <c:v>21.716999999999999</c:v>
                </c:pt>
                <c:pt idx="40">
                  <c:v>22.146000000000001</c:v>
                </c:pt>
                <c:pt idx="41">
                  <c:v>22.404</c:v>
                </c:pt>
                <c:pt idx="42">
                  <c:v>22.574999999999999</c:v>
                </c:pt>
                <c:pt idx="43">
                  <c:v>22.661000000000001</c:v>
                </c:pt>
                <c:pt idx="44">
                  <c:v>22.832999999999998</c:v>
                </c:pt>
                <c:pt idx="45">
                  <c:v>23.09</c:v>
                </c:pt>
                <c:pt idx="46">
                  <c:v>23.262</c:v>
                </c:pt>
                <c:pt idx="47">
                  <c:v>23.347999999999999</c:v>
                </c:pt>
                <c:pt idx="48">
                  <c:v>23.863</c:v>
                </c:pt>
                <c:pt idx="49">
                  <c:v>24.206</c:v>
                </c:pt>
                <c:pt idx="50">
                  <c:v>24.378</c:v>
                </c:pt>
                <c:pt idx="51">
                  <c:v>24.635000000000002</c:v>
                </c:pt>
                <c:pt idx="52">
                  <c:v>24.806999999999999</c:v>
                </c:pt>
                <c:pt idx="53">
                  <c:v>25.236000000000001</c:v>
                </c:pt>
                <c:pt idx="54">
                  <c:v>25.751000000000001</c:v>
                </c:pt>
                <c:pt idx="55">
                  <c:v>26.18</c:v>
                </c:pt>
                <c:pt idx="56">
                  <c:v>26.61</c:v>
                </c:pt>
                <c:pt idx="57">
                  <c:v>26.867000000000001</c:v>
                </c:pt>
                <c:pt idx="58">
                  <c:v>26.952999999999999</c:v>
                </c:pt>
                <c:pt idx="59">
                  <c:v>27.21</c:v>
                </c:pt>
                <c:pt idx="60">
                  <c:v>27.811</c:v>
                </c:pt>
                <c:pt idx="61">
                  <c:v>29.013000000000002</c:v>
                </c:pt>
                <c:pt idx="62">
                  <c:v>29.271000000000001</c:v>
                </c:pt>
                <c:pt idx="63">
                  <c:v>29.356000000000002</c:v>
                </c:pt>
                <c:pt idx="64">
                  <c:v>29.527999999999999</c:v>
                </c:pt>
                <c:pt idx="65">
                  <c:v>29.7</c:v>
                </c:pt>
                <c:pt idx="66">
                  <c:v>30.215</c:v>
                </c:pt>
                <c:pt idx="67">
                  <c:v>30.558</c:v>
                </c:pt>
                <c:pt idx="68">
                  <c:v>30.901</c:v>
                </c:pt>
                <c:pt idx="69">
                  <c:v>31.158999999999999</c:v>
                </c:pt>
                <c:pt idx="70">
                  <c:v>31.331</c:v>
                </c:pt>
                <c:pt idx="71">
                  <c:v>31.588000000000001</c:v>
                </c:pt>
                <c:pt idx="72">
                  <c:v>32.531999999999996</c:v>
                </c:pt>
                <c:pt idx="73">
                  <c:v>32.875999999999998</c:v>
                </c:pt>
                <c:pt idx="74">
                  <c:v>33.133000000000003</c:v>
                </c:pt>
                <c:pt idx="75">
                  <c:v>34.335000000000001</c:v>
                </c:pt>
                <c:pt idx="76">
                  <c:v>34.506999999999998</c:v>
                </c:pt>
                <c:pt idx="77">
                  <c:v>34.85</c:v>
                </c:pt>
                <c:pt idx="78">
                  <c:v>35.106999999999999</c:v>
                </c:pt>
                <c:pt idx="79">
                  <c:v>35.622999999999998</c:v>
                </c:pt>
                <c:pt idx="80">
                  <c:v>35.880000000000003</c:v>
                </c:pt>
                <c:pt idx="81">
                  <c:v>36.137999999999998</c:v>
                </c:pt>
                <c:pt idx="82">
                  <c:v>36.481000000000002</c:v>
                </c:pt>
                <c:pt idx="83">
                  <c:v>36.652999999999999</c:v>
                </c:pt>
                <c:pt idx="84">
                  <c:v>37.253</c:v>
                </c:pt>
                <c:pt idx="85">
                  <c:v>37.94</c:v>
                </c:pt>
                <c:pt idx="86">
                  <c:v>38.283000000000001</c:v>
                </c:pt>
                <c:pt idx="87">
                  <c:v>38.540999999999997</c:v>
                </c:pt>
                <c:pt idx="88">
                  <c:v>38.884</c:v>
                </c:pt>
                <c:pt idx="89">
                  <c:v>39.055999999999997</c:v>
                </c:pt>
                <c:pt idx="90">
                  <c:v>39.228000000000002</c:v>
                </c:pt>
                <c:pt idx="91">
                  <c:v>39.399000000000001</c:v>
                </c:pt>
                <c:pt idx="92">
                  <c:v>39.656999999999996</c:v>
                </c:pt>
                <c:pt idx="93">
                  <c:v>40</c:v>
                </c:pt>
                <c:pt idx="94">
                  <c:v>40.344000000000001</c:v>
                </c:pt>
                <c:pt idx="95">
                  <c:v>41.459000000000003</c:v>
                </c:pt>
                <c:pt idx="96">
                  <c:v>42.317999999999998</c:v>
                </c:pt>
                <c:pt idx="97">
                  <c:v>43.005000000000003</c:v>
                </c:pt>
                <c:pt idx="98">
                  <c:v>43.262</c:v>
                </c:pt>
                <c:pt idx="99">
                  <c:v>43.691000000000003</c:v>
                </c:pt>
                <c:pt idx="100">
                  <c:v>43.948999999999998</c:v>
                </c:pt>
                <c:pt idx="101">
                  <c:v>44.378</c:v>
                </c:pt>
                <c:pt idx="102">
                  <c:v>44.720999999999997</c:v>
                </c:pt>
                <c:pt idx="103">
                  <c:v>45.064999999999998</c:v>
                </c:pt>
                <c:pt idx="104">
                  <c:v>45.408000000000001</c:v>
                </c:pt>
                <c:pt idx="105">
                  <c:v>46.18</c:v>
                </c:pt>
                <c:pt idx="106">
                  <c:v>46.524000000000001</c:v>
                </c:pt>
                <c:pt idx="107">
                  <c:v>47.381999999999998</c:v>
                </c:pt>
                <c:pt idx="108">
                  <c:v>47.982999999999997</c:v>
                </c:pt>
                <c:pt idx="109">
                  <c:v>48.841000000000001</c:v>
                </c:pt>
                <c:pt idx="110">
                  <c:v>49.185000000000002</c:v>
                </c:pt>
                <c:pt idx="111">
                  <c:v>49.7</c:v>
                </c:pt>
                <c:pt idx="112">
                  <c:v>49.957000000000001</c:v>
                </c:pt>
                <c:pt idx="113">
                  <c:v>50.215000000000003</c:v>
                </c:pt>
                <c:pt idx="114">
                  <c:v>50.387</c:v>
                </c:pt>
                <c:pt idx="115">
                  <c:v>50.558</c:v>
                </c:pt>
                <c:pt idx="116">
                  <c:v>50.73</c:v>
                </c:pt>
                <c:pt idx="117">
                  <c:v>51.073</c:v>
                </c:pt>
                <c:pt idx="118">
                  <c:v>51.331000000000003</c:v>
                </c:pt>
                <c:pt idx="119">
                  <c:v>51.502000000000002</c:v>
                </c:pt>
                <c:pt idx="120">
                  <c:v>52.704000000000001</c:v>
                </c:pt>
                <c:pt idx="121">
                  <c:v>53.305</c:v>
                </c:pt>
                <c:pt idx="122">
                  <c:v>53.476999999999997</c:v>
                </c:pt>
                <c:pt idx="123">
                  <c:v>53.734000000000002</c:v>
                </c:pt>
                <c:pt idx="124">
                  <c:v>54.078000000000003</c:v>
                </c:pt>
                <c:pt idx="125">
                  <c:v>54.078000000000003</c:v>
                </c:pt>
                <c:pt idx="126">
                  <c:v>54.249000000000002</c:v>
                </c:pt>
                <c:pt idx="127">
                  <c:v>54.506999999999998</c:v>
                </c:pt>
                <c:pt idx="128">
                  <c:v>54.593000000000004</c:v>
                </c:pt>
                <c:pt idx="129">
                  <c:v>54.85</c:v>
                </c:pt>
                <c:pt idx="130">
                  <c:v>55.021999999999998</c:v>
                </c:pt>
                <c:pt idx="131">
                  <c:v>55.021999999999998</c:v>
                </c:pt>
                <c:pt idx="132">
                  <c:v>54.677999999999997</c:v>
                </c:pt>
                <c:pt idx="133">
                  <c:v>54.85</c:v>
                </c:pt>
                <c:pt idx="134">
                  <c:v>54.677999999999997</c:v>
                </c:pt>
                <c:pt idx="135">
                  <c:v>54.764000000000003</c:v>
                </c:pt>
                <c:pt idx="136">
                  <c:v>54.85</c:v>
                </c:pt>
                <c:pt idx="137">
                  <c:v>54.85</c:v>
                </c:pt>
                <c:pt idx="138">
                  <c:v>54.85</c:v>
                </c:pt>
                <c:pt idx="139">
                  <c:v>54.420999999999999</c:v>
                </c:pt>
                <c:pt idx="140">
                  <c:v>54.506999999999998</c:v>
                </c:pt>
                <c:pt idx="141">
                  <c:v>54.593000000000004</c:v>
                </c:pt>
                <c:pt idx="142">
                  <c:v>54.249000000000002</c:v>
                </c:pt>
                <c:pt idx="143">
                  <c:v>54.420999999999999</c:v>
                </c:pt>
                <c:pt idx="144">
                  <c:v>54.506999999999998</c:v>
                </c:pt>
                <c:pt idx="145">
                  <c:v>54.506999999999998</c:v>
                </c:pt>
                <c:pt idx="146">
                  <c:v>54.677999999999997</c:v>
                </c:pt>
                <c:pt idx="147">
                  <c:v>54.85</c:v>
                </c:pt>
                <c:pt idx="148">
                  <c:v>54.936</c:v>
                </c:pt>
                <c:pt idx="149">
                  <c:v>55.021999999999998</c:v>
                </c:pt>
                <c:pt idx="150">
                  <c:v>55.192999999999998</c:v>
                </c:pt>
                <c:pt idx="151">
                  <c:v>55.365000000000002</c:v>
                </c:pt>
                <c:pt idx="152">
                  <c:v>55.279000000000003</c:v>
                </c:pt>
                <c:pt idx="153">
                  <c:v>55.451000000000001</c:v>
                </c:pt>
                <c:pt idx="154">
                  <c:v>55.536999999999999</c:v>
                </c:pt>
                <c:pt idx="155">
                  <c:v>55.707999999999998</c:v>
                </c:pt>
                <c:pt idx="156">
                  <c:v>55.88</c:v>
                </c:pt>
                <c:pt idx="157">
                  <c:v>56.052</c:v>
                </c:pt>
                <c:pt idx="158">
                  <c:v>56.137999999999998</c:v>
                </c:pt>
                <c:pt idx="159">
                  <c:v>56.481000000000002</c:v>
                </c:pt>
                <c:pt idx="160">
                  <c:v>56.308999999999997</c:v>
                </c:pt>
                <c:pt idx="161">
                  <c:v>56.567</c:v>
                </c:pt>
                <c:pt idx="162">
                  <c:v>56.823999999999998</c:v>
                </c:pt>
                <c:pt idx="163">
                  <c:v>56.91</c:v>
                </c:pt>
                <c:pt idx="164">
                  <c:v>57.082000000000001</c:v>
                </c:pt>
                <c:pt idx="165">
                  <c:v>57.253999999999998</c:v>
                </c:pt>
                <c:pt idx="166">
                  <c:v>57.511000000000003</c:v>
                </c:pt>
                <c:pt idx="167">
                  <c:v>57.597000000000001</c:v>
                </c:pt>
                <c:pt idx="168">
                  <c:v>58.026000000000003</c:v>
                </c:pt>
                <c:pt idx="169">
                  <c:v>58.454999999999998</c:v>
                </c:pt>
                <c:pt idx="170">
                  <c:v>58.627000000000002</c:v>
                </c:pt>
                <c:pt idx="171">
                  <c:v>58.713000000000001</c:v>
                </c:pt>
                <c:pt idx="172">
                  <c:v>58.798999999999999</c:v>
                </c:pt>
                <c:pt idx="173">
                  <c:v>58.884</c:v>
                </c:pt>
                <c:pt idx="174">
                  <c:v>59.228000000000002</c:v>
                </c:pt>
                <c:pt idx="175">
                  <c:v>59.399000000000001</c:v>
                </c:pt>
                <c:pt idx="176">
                  <c:v>59.484999999999999</c:v>
                </c:pt>
                <c:pt idx="177">
                  <c:v>59.570999999999998</c:v>
                </c:pt>
                <c:pt idx="178">
                  <c:v>59.656999999999996</c:v>
                </c:pt>
                <c:pt idx="179">
                  <c:v>59.656999999999996</c:v>
                </c:pt>
                <c:pt idx="180">
                  <c:v>60</c:v>
                </c:pt>
                <c:pt idx="181">
                  <c:v>60.171999999999997</c:v>
                </c:pt>
                <c:pt idx="182">
                  <c:v>60</c:v>
                </c:pt>
                <c:pt idx="183">
                  <c:v>60</c:v>
                </c:pt>
                <c:pt idx="184">
                  <c:v>60.171999999999997</c:v>
                </c:pt>
                <c:pt idx="185">
                  <c:v>60</c:v>
                </c:pt>
                <c:pt idx="186">
                  <c:v>59.914000000000001</c:v>
                </c:pt>
                <c:pt idx="187">
                  <c:v>60.171999999999997</c:v>
                </c:pt>
                <c:pt idx="188">
                  <c:v>60.686999999999998</c:v>
                </c:pt>
                <c:pt idx="189">
                  <c:v>61.116</c:v>
                </c:pt>
                <c:pt idx="190">
                  <c:v>61.03</c:v>
                </c:pt>
                <c:pt idx="191">
                  <c:v>61.03</c:v>
                </c:pt>
                <c:pt idx="192">
                  <c:v>61.374000000000002</c:v>
                </c:pt>
                <c:pt idx="193">
                  <c:v>61.287999999999997</c:v>
                </c:pt>
                <c:pt idx="194">
                  <c:v>61.03</c:v>
                </c:pt>
                <c:pt idx="195">
                  <c:v>61.03</c:v>
                </c:pt>
                <c:pt idx="196">
                  <c:v>61.116</c:v>
                </c:pt>
                <c:pt idx="197">
                  <c:v>61.116</c:v>
                </c:pt>
                <c:pt idx="198">
                  <c:v>61.201999999999998</c:v>
                </c:pt>
                <c:pt idx="199">
                  <c:v>61.201999999999998</c:v>
                </c:pt>
                <c:pt idx="200">
                  <c:v>61.374000000000002</c:v>
                </c:pt>
                <c:pt idx="201">
                  <c:v>61.46</c:v>
                </c:pt>
                <c:pt idx="202">
                  <c:v>61.46</c:v>
                </c:pt>
                <c:pt idx="203">
                  <c:v>61.374000000000002</c:v>
                </c:pt>
                <c:pt idx="204">
                  <c:v>61.802999999999997</c:v>
                </c:pt>
                <c:pt idx="205">
                  <c:v>61.889000000000003</c:v>
                </c:pt>
                <c:pt idx="206">
                  <c:v>61.889000000000003</c:v>
                </c:pt>
                <c:pt idx="207">
                  <c:v>62.06</c:v>
                </c:pt>
                <c:pt idx="208">
                  <c:v>62.06</c:v>
                </c:pt>
                <c:pt idx="209">
                  <c:v>62.146000000000001</c:v>
                </c:pt>
                <c:pt idx="210">
                  <c:v>62.146000000000001</c:v>
                </c:pt>
                <c:pt idx="211">
                  <c:v>62.146000000000001</c:v>
                </c:pt>
                <c:pt idx="212">
                  <c:v>62.146000000000001</c:v>
                </c:pt>
                <c:pt idx="213">
                  <c:v>62.231999999999999</c:v>
                </c:pt>
                <c:pt idx="214">
                  <c:v>62.317999999999998</c:v>
                </c:pt>
                <c:pt idx="215">
                  <c:v>62.317999999999998</c:v>
                </c:pt>
                <c:pt idx="216">
                  <c:v>62.832999999999998</c:v>
                </c:pt>
                <c:pt idx="217">
                  <c:v>62.918999999999997</c:v>
                </c:pt>
                <c:pt idx="218">
                  <c:v>63.005000000000003</c:v>
                </c:pt>
                <c:pt idx="219">
                  <c:v>63.09</c:v>
                </c:pt>
                <c:pt idx="220">
                  <c:v>63.176000000000002</c:v>
                </c:pt>
                <c:pt idx="221">
                  <c:v>63.347999999999999</c:v>
                </c:pt>
                <c:pt idx="222">
                  <c:v>63.604999999999997</c:v>
                </c:pt>
                <c:pt idx="223">
                  <c:v>63.948999999999998</c:v>
                </c:pt>
                <c:pt idx="224">
                  <c:v>64.034999999999997</c:v>
                </c:pt>
                <c:pt idx="225">
                  <c:v>64.206000000000003</c:v>
                </c:pt>
                <c:pt idx="226">
                  <c:v>64.292000000000002</c:v>
                </c:pt>
                <c:pt idx="227">
                  <c:v>64.463999999999999</c:v>
                </c:pt>
                <c:pt idx="228">
                  <c:v>65.150999999999996</c:v>
                </c:pt>
                <c:pt idx="229">
                  <c:v>65.408000000000001</c:v>
                </c:pt>
                <c:pt idx="230">
                  <c:v>65.58</c:v>
                </c:pt>
                <c:pt idx="231">
                  <c:v>65.665999999999997</c:v>
                </c:pt>
                <c:pt idx="232">
                  <c:v>65.837000000000003</c:v>
                </c:pt>
                <c:pt idx="233">
                  <c:v>66.094999999999999</c:v>
                </c:pt>
                <c:pt idx="234">
                  <c:v>66.266000000000005</c:v>
                </c:pt>
                <c:pt idx="235">
                  <c:v>66.438000000000002</c:v>
                </c:pt>
                <c:pt idx="236">
                  <c:v>66.695999999999998</c:v>
                </c:pt>
                <c:pt idx="237">
                  <c:v>67.039000000000001</c:v>
                </c:pt>
                <c:pt idx="238">
                  <c:v>67.468000000000004</c:v>
                </c:pt>
                <c:pt idx="239">
                  <c:v>67.811999999999998</c:v>
                </c:pt>
                <c:pt idx="240">
                  <c:v>68.927000000000007</c:v>
                </c:pt>
                <c:pt idx="241">
                  <c:v>69.7</c:v>
                </c:pt>
                <c:pt idx="242">
                  <c:v>70.215000000000003</c:v>
                </c:pt>
                <c:pt idx="243">
                  <c:v>70.471999999999994</c:v>
                </c:pt>
                <c:pt idx="244">
                  <c:v>70.644000000000005</c:v>
                </c:pt>
                <c:pt idx="245">
                  <c:v>70.73</c:v>
                </c:pt>
                <c:pt idx="246">
                  <c:v>70.816000000000003</c:v>
                </c:pt>
                <c:pt idx="247">
                  <c:v>70.902000000000001</c:v>
                </c:pt>
                <c:pt idx="248">
                  <c:v>71.159000000000006</c:v>
                </c:pt>
                <c:pt idx="249">
                  <c:v>71.072999999999993</c:v>
                </c:pt>
                <c:pt idx="250">
                  <c:v>70.902000000000001</c:v>
                </c:pt>
                <c:pt idx="251">
                  <c:v>70.816000000000003</c:v>
                </c:pt>
                <c:pt idx="252">
                  <c:v>71.503</c:v>
                </c:pt>
                <c:pt idx="253">
                  <c:v>71.674000000000007</c:v>
                </c:pt>
                <c:pt idx="254">
                  <c:v>71.587999999999994</c:v>
                </c:pt>
                <c:pt idx="255">
                  <c:v>71.674000000000007</c:v>
                </c:pt>
                <c:pt idx="256">
                  <c:v>71.760000000000005</c:v>
                </c:pt>
                <c:pt idx="257">
                  <c:v>71.587999999999994</c:v>
                </c:pt>
                <c:pt idx="258">
                  <c:v>71.503</c:v>
                </c:pt>
                <c:pt idx="259">
                  <c:v>71.503</c:v>
                </c:pt>
                <c:pt idx="260">
                  <c:v>71.674000000000007</c:v>
                </c:pt>
                <c:pt idx="261">
                  <c:v>71.932000000000002</c:v>
                </c:pt>
                <c:pt idx="262">
                  <c:v>72.018000000000001</c:v>
                </c:pt>
                <c:pt idx="263">
                  <c:v>72.102999999999994</c:v>
                </c:pt>
                <c:pt idx="264">
                  <c:v>72.102999999999994</c:v>
                </c:pt>
                <c:pt idx="265">
                  <c:v>72.018000000000001</c:v>
                </c:pt>
                <c:pt idx="266">
                  <c:v>72.102999999999994</c:v>
                </c:pt>
                <c:pt idx="267">
                  <c:v>72.188999999999993</c:v>
                </c:pt>
                <c:pt idx="268">
                  <c:v>72.188999999999993</c:v>
                </c:pt>
                <c:pt idx="269">
                  <c:v>72.188999999999993</c:v>
                </c:pt>
                <c:pt idx="270">
                  <c:v>72.361000000000004</c:v>
                </c:pt>
                <c:pt idx="271">
                  <c:v>72.617999999999995</c:v>
                </c:pt>
                <c:pt idx="272">
                  <c:v>72.790000000000006</c:v>
                </c:pt>
                <c:pt idx="273">
                  <c:v>72.876000000000005</c:v>
                </c:pt>
                <c:pt idx="274">
                  <c:v>72.876000000000005</c:v>
                </c:pt>
                <c:pt idx="275">
                  <c:v>72.703999999999994</c:v>
                </c:pt>
                <c:pt idx="276">
                  <c:v>72.533000000000001</c:v>
                </c:pt>
                <c:pt idx="277">
                  <c:v>72.361000000000004</c:v>
                </c:pt>
                <c:pt idx="278">
                  <c:v>72.275000000000006</c:v>
                </c:pt>
                <c:pt idx="279">
                  <c:v>72.275000000000006</c:v>
                </c:pt>
                <c:pt idx="280">
                  <c:v>72.188999999999993</c:v>
                </c:pt>
                <c:pt idx="281">
                  <c:v>72.102999999999994</c:v>
                </c:pt>
                <c:pt idx="282">
                  <c:v>72.018000000000001</c:v>
                </c:pt>
                <c:pt idx="283">
                  <c:v>71.846000000000004</c:v>
                </c:pt>
                <c:pt idx="284">
                  <c:v>71.674000000000007</c:v>
                </c:pt>
                <c:pt idx="285">
                  <c:v>71.503</c:v>
                </c:pt>
                <c:pt idx="286">
                  <c:v>71.331000000000003</c:v>
                </c:pt>
                <c:pt idx="287">
                  <c:v>71.245000000000005</c:v>
                </c:pt>
                <c:pt idx="288">
                  <c:v>71.159000000000006</c:v>
                </c:pt>
                <c:pt idx="289">
                  <c:v>71.331000000000003</c:v>
                </c:pt>
                <c:pt idx="290">
                  <c:v>71.503</c:v>
                </c:pt>
                <c:pt idx="291">
                  <c:v>71.674000000000007</c:v>
                </c:pt>
                <c:pt idx="292">
                  <c:v>71.846000000000004</c:v>
                </c:pt>
                <c:pt idx="293">
                  <c:v>72.102999999999994</c:v>
                </c:pt>
                <c:pt idx="294">
                  <c:v>72.447000000000003</c:v>
                </c:pt>
                <c:pt idx="295">
                  <c:v>72.876000000000005</c:v>
                </c:pt>
                <c:pt idx="296">
                  <c:v>73.391000000000005</c:v>
                </c:pt>
                <c:pt idx="297">
                  <c:v>73.391000000000005</c:v>
                </c:pt>
                <c:pt idx="298">
                  <c:v>73.563000000000002</c:v>
                </c:pt>
                <c:pt idx="299">
                  <c:v>73.819999999999993</c:v>
                </c:pt>
                <c:pt idx="300">
                  <c:v>74.334999999999994</c:v>
                </c:pt>
                <c:pt idx="301">
                  <c:v>74.936000000000007</c:v>
                </c:pt>
                <c:pt idx="302">
                  <c:v>75.450999999999993</c:v>
                </c:pt>
                <c:pt idx="303">
                  <c:v>75.623000000000005</c:v>
                </c:pt>
                <c:pt idx="304">
                  <c:v>75.965999999999994</c:v>
                </c:pt>
                <c:pt idx="305">
                  <c:v>76.224000000000004</c:v>
                </c:pt>
                <c:pt idx="306">
                  <c:v>76.394999999999996</c:v>
                </c:pt>
                <c:pt idx="307">
                  <c:v>76.566999999999993</c:v>
                </c:pt>
                <c:pt idx="308">
                  <c:v>77.338999999999999</c:v>
                </c:pt>
                <c:pt idx="309">
                  <c:v>77.769000000000005</c:v>
                </c:pt>
                <c:pt idx="310">
                  <c:v>77.769000000000005</c:v>
                </c:pt>
                <c:pt idx="311">
                  <c:v>77.510999999999996</c:v>
                </c:pt>
                <c:pt idx="312">
                  <c:v>77.338999999999999</c:v>
                </c:pt>
                <c:pt idx="313">
                  <c:v>77.683000000000007</c:v>
                </c:pt>
                <c:pt idx="314">
                  <c:v>77.853999999999999</c:v>
                </c:pt>
                <c:pt idx="315">
                  <c:v>77.853999999999999</c:v>
                </c:pt>
                <c:pt idx="316">
                  <c:v>78.025999999999996</c:v>
                </c:pt>
                <c:pt idx="317">
                  <c:v>78.025999999999996</c:v>
                </c:pt>
                <c:pt idx="318">
                  <c:v>77.94</c:v>
                </c:pt>
                <c:pt idx="319">
                  <c:v>77.769000000000005</c:v>
                </c:pt>
                <c:pt idx="320">
                  <c:v>77.853999999999999</c:v>
                </c:pt>
                <c:pt idx="321">
                  <c:v>77.510999999999996</c:v>
                </c:pt>
                <c:pt idx="322">
                  <c:v>77.081999999999994</c:v>
                </c:pt>
                <c:pt idx="323">
                  <c:v>76.91</c:v>
                </c:pt>
                <c:pt idx="324">
                  <c:v>77.338999999999999</c:v>
                </c:pt>
                <c:pt idx="325">
                  <c:v>77.424999999999997</c:v>
                </c:pt>
                <c:pt idx="326">
                  <c:v>77.853999999999999</c:v>
                </c:pt>
                <c:pt idx="327">
                  <c:v>78.197999999999993</c:v>
                </c:pt>
                <c:pt idx="328">
                  <c:v>78.37</c:v>
                </c:pt>
                <c:pt idx="329">
                  <c:v>78.111999999999995</c:v>
                </c:pt>
                <c:pt idx="330">
                  <c:v>78.111999999999995</c:v>
                </c:pt>
                <c:pt idx="331">
                  <c:v>78.284000000000006</c:v>
                </c:pt>
                <c:pt idx="332">
                  <c:v>78.540999999999997</c:v>
                </c:pt>
                <c:pt idx="333">
                  <c:v>78.712999999999994</c:v>
                </c:pt>
                <c:pt idx="334">
                  <c:v>78.284000000000006</c:v>
                </c:pt>
                <c:pt idx="335">
                  <c:v>78.37</c:v>
                </c:pt>
                <c:pt idx="336">
                  <c:v>79.227999999999994</c:v>
                </c:pt>
                <c:pt idx="337">
                  <c:v>79.570999999999998</c:v>
                </c:pt>
                <c:pt idx="338">
                  <c:v>80</c:v>
                </c:pt>
                <c:pt idx="339">
                  <c:v>79.313999999999993</c:v>
                </c:pt>
                <c:pt idx="340">
                  <c:v>78.885000000000005</c:v>
                </c:pt>
                <c:pt idx="341">
                  <c:v>78.799000000000007</c:v>
                </c:pt>
                <c:pt idx="342">
                  <c:v>78.97</c:v>
                </c:pt>
                <c:pt idx="343">
                  <c:v>79.141999999999996</c:v>
                </c:pt>
                <c:pt idx="344">
                  <c:v>79.227999999999994</c:v>
                </c:pt>
                <c:pt idx="345">
                  <c:v>79.227999999999994</c:v>
                </c:pt>
                <c:pt idx="346">
                  <c:v>79.313999999999993</c:v>
                </c:pt>
                <c:pt idx="347">
                  <c:v>79.227999999999994</c:v>
                </c:pt>
                <c:pt idx="348">
                  <c:v>79.742999999999995</c:v>
                </c:pt>
                <c:pt idx="349">
                  <c:v>80.171999999999997</c:v>
                </c:pt>
                <c:pt idx="350">
                  <c:v>80.772999999999996</c:v>
                </c:pt>
                <c:pt idx="351">
                  <c:v>81.373999999999995</c:v>
                </c:pt>
                <c:pt idx="352">
                  <c:v>81.888999999999996</c:v>
                </c:pt>
                <c:pt idx="353">
                  <c:v>81.888999999999996</c:v>
                </c:pt>
                <c:pt idx="354">
                  <c:v>82.231999999999999</c:v>
                </c:pt>
                <c:pt idx="355">
                  <c:v>82.575999999999993</c:v>
                </c:pt>
                <c:pt idx="356">
                  <c:v>82.918999999999997</c:v>
                </c:pt>
                <c:pt idx="357">
                  <c:v>83.433999999999997</c:v>
                </c:pt>
                <c:pt idx="358">
                  <c:v>83.347999999999999</c:v>
                </c:pt>
                <c:pt idx="359">
                  <c:v>83.090999999999994</c:v>
                </c:pt>
                <c:pt idx="360">
                  <c:v>83.605999999999995</c:v>
                </c:pt>
                <c:pt idx="361">
                  <c:v>84.120999999999995</c:v>
                </c:pt>
                <c:pt idx="362">
                  <c:v>84.721000000000004</c:v>
                </c:pt>
                <c:pt idx="363">
                  <c:v>85.236000000000004</c:v>
                </c:pt>
                <c:pt idx="364">
                  <c:v>85.150999999999996</c:v>
                </c:pt>
                <c:pt idx="365">
                  <c:v>85.408000000000001</c:v>
                </c:pt>
                <c:pt idx="366">
                  <c:v>85.837000000000003</c:v>
                </c:pt>
                <c:pt idx="367">
                  <c:v>86.438000000000002</c:v>
                </c:pt>
                <c:pt idx="368">
                  <c:v>87.125</c:v>
                </c:pt>
                <c:pt idx="369">
                  <c:v>87.468000000000004</c:v>
                </c:pt>
                <c:pt idx="370">
                  <c:v>87.382000000000005</c:v>
                </c:pt>
                <c:pt idx="371">
                  <c:v>87.382000000000005</c:v>
                </c:pt>
                <c:pt idx="372">
                  <c:v>88.67</c:v>
                </c:pt>
                <c:pt idx="373">
                  <c:v>89.356999999999999</c:v>
                </c:pt>
                <c:pt idx="374">
                  <c:v>89.614000000000004</c:v>
                </c:pt>
                <c:pt idx="375">
                  <c:v>90.129000000000005</c:v>
                </c:pt>
                <c:pt idx="376">
                  <c:v>90.73</c:v>
                </c:pt>
                <c:pt idx="377">
                  <c:v>90.902000000000001</c:v>
                </c:pt>
                <c:pt idx="378">
                  <c:v>91.417000000000002</c:v>
                </c:pt>
                <c:pt idx="379">
                  <c:v>91.503</c:v>
                </c:pt>
                <c:pt idx="380">
                  <c:v>90.988</c:v>
                </c:pt>
                <c:pt idx="381">
                  <c:v>90.73</c:v>
                </c:pt>
                <c:pt idx="382">
                  <c:v>90.644000000000005</c:v>
                </c:pt>
                <c:pt idx="383">
                  <c:v>90.73</c:v>
                </c:pt>
                <c:pt idx="384">
                  <c:v>91.417000000000002</c:v>
                </c:pt>
                <c:pt idx="385">
                  <c:v>91.932000000000002</c:v>
                </c:pt>
                <c:pt idx="386">
                  <c:v>92.533000000000001</c:v>
                </c:pt>
                <c:pt idx="387">
                  <c:v>93.048000000000002</c:v>
                </c:pt>
                <c:pt idx="388">
                  <c:v>93.477000000000004</c:v>
                </c:pt>
                <c:pt idx="389">
                  <c:v>93.649000000000001</c:v>
                </c:pt>
                <c:pt idx="390">
                  <c:v>93.82</c:v>
                </c:pt>
                <c:pt idx="391">
                  <c:v>93.992000000000004</c:v>
                </c:pt>
                <c:pt idx="392">
                  <c:v>94.248999999999995</c:v>
                </c:pt>
                <c:pt idx="393">
                  <c:v>94.936000000000007</c:v>
                </c:pt>
                <c:pt idx="394">
                  <c:v>95.537000000000006</c:v>
                </c:pt>
                <c:pt idx="395">
                  <c:v>95.88</c:v>
                </c:pt>
                <c:pt idx="396">
                  <c:v>97.168000000000006</c:v>
                </c:pt>
                <c:pt idx="397">
                  <c:v>97.769000000000005</c:v>
                </c:pt>
                <c:pt idx="398">
                  <c:v>98.626999999999995</c:v>
                </c:pt>
                <c:pt idx="399">
                  <c:v>99.227999999999994</c:v>
                </c:pt>
                <c:pt idx="400">
                  <c:v>100.43</c:v>
                </c:pt>
                <c:pt idx="401">
                  <c:v>101.54600000000001</c:v>
                </c:pt>
                <c:pt idx="402">
                  <c:v>103.348</c:v>
                </c:pt>
                <c:pt idx="403">
                  <c:v>102.661</c:v>
                </c:pt>
                <c:pt idx="404">
                  <c:v>102.06100000000001</c:v>
                </c:pt>
                <c:pt idx="405">
                  <c:v>100.773</c:v>
                </c:pt>
                <c:pt idx="406">
                  <c:v>98.284000000000006</c:v>
                </c:pt>
                <c:pt idx="407">
                  <c:v>96.224000000000004</c:v>
                </c:pt>
                <c:pt idx="408">
                  <c:v>96.653000000000006</c:v>
                </c:pt>
                <c:pt idx="409">
                  <c:v>96.653000000000006</c:v>
                </c:pt>
                <c:pt idx="410">
                  <c:v>96.138000000000005</c:v>
                </c:pt>
                <c:pt idx="411">
                  <c:v>95.88</c:v>
                </c:pt>
                <c:pt idx="412">
                  <c:v>95.965999999999994</c:v>
                </c:pt>
                <c:pt idx="413">
                  <c:v>96.566999999999993</c:v>
                </c:pt>
                <c:pt idx="414">
                  <c:v>96.394999999999996</c:v>
                </c:pt>
                <c:pt idx="415">
                  <c:v>96.995999999999995</c:v>
                </c:pt>
                <c:pt idx="416">
                  <c:v>96.566999999999993</c:v>
                </c:pt>
                <c:pt idx="417">
                  <c:v>96.480999999999995</c:v>
                </c:pt>
                <c:pt idx="418">
                  <c:v>96.480999999999995</c:v>
                </c:pt>
                <c:pt idx="419">
                  <c:v>96.566999999999993</c:v>
                </c:pt>
                <c:pt idx="420">
                  <c:v>97.510999999999996</c:v>
                </c:pt>
                <c:pt idx="421">
                  <c:v>97.715000000000003</c:v>
                </c:pt>
                <c:pt idx="422">
                  <c:v>98.566000000000003</c:v>
                </c:pt>
                <c:pt idx="423">
                  <c:v>99.813999999999993</c:v>
                </c:pt>
                <c:pt idx="424">
                  <c:v>100.104</c:v>
                </c:pt>
                <c:pt idx="425">
                  <c:v>100.181</c:v>
                </c:pt>
                <c:pt idx="426">
                  <c:v>100.084</c:v>
                </c:pt>
                <c:pt idx="427">
                  <c:v>100.363</c:v>
                </c:pt>
                <c:pt idx="428">
                  <c:v>100.566</c:v>
                </c:pt>
                <c:pt idx="429">
                  <c:v>100.937</c:v>
                </c:pt>
                <c:pt idx="430">
                  <c:v>101.486</c:v>
                </c:pt>
                <c:pt idx="431">
                  <c:v>102.672</c:v>
                </c:pt>
                <c:pt idx="432">
                  <c:v>104.654</c:v>
                </c:pt>
                <c:pt idx="433">
                  <c:v>105.676</c:v>
                </c:pt>
                <c:pt idx="434">
                  <c:v>106.506</c:v>
                </c:pt>
                <c:pt idx="435">
                  <c:v>107.09399999999999</c:v>
                </c:pt>
                <c:pt idx="436">
                  <c:v>106.83199999999999</c:v>
                </c:pt>
                <c:pt idx="437">
                  <c:v>106.86499999999999</c:v>
                </c:pt>
                <c:pt idx="438">
                  <c:v>107.69199999999999</c:v>
                </c:pt>
                <c:pt idx="439">
                  <c:v>107.277</c:v>
                </c:pt>
                <c:pt idx="440">
                  <c:v>107.482</c:v>
                </c:pt>
                <c:pt idx="441">
                  <c:v>107.64100000000001</c:v>
                </c:pt>
                <c:pt idx="442">
                  <c:v>107.779</c:v>
                </c:pt>
                <c:pt idx="443">
                  <c:v>107.789</c:v>
                </c:pt>
                <c:pt idx="444">
                  <c:v>109.706</c:v>
                </c:pt>
                <c:pt idx="445">
                  <c:v>110.51300000000001</c:v>
                </c:pt>
                <c:pt idx="446">
                  <c:v>111.27</c:v>
                </c:pt>
                <c:pt idx="447">
                  <c:v>110.523</c:v>
                </c:pt>
                <c:pt idx="448">
                  <c:v>110.423</c:v>
                </c:pt>
                <c:pt idx="449">
                  <c:v>109.732</c:v>
                </c:pt>
                <c:pt idx="450">
                  <c:v>110.824</c:v>
                </c:pt>
                <c:pt idx="451">
                  <c:v>112.19</c:v>
                </c:pt>
                <c:pt idx="452">
                  <c:v>112.102</c:v>
                </c:pt>
                <c:pt idx="453">
                  <c:v>111.87</c:v>
                </c:pt>
                <c:pt idx="454">
                  <c:v>111.289</c:v>
                </c:pt>
                <c:pt idx="455">
                  <c:v>111.307</c:v>
                </c:pt>
                <c:pt idx="456">
                  <c:v>112.628</c:v>
                </c:pt>
                <c:pt idx="457">
                  <c:v>112.896</c:v>
                </c:pt>
                <c:pt idx="458">
                  <c:v>111.211</c:v>
                </c:pt>
                <c:pt idx="459">
                  <c:v>109.86799999999999</c:v>
                </c:pt>
                <c:pt idx="460">
                  <c:v>111.145</c:v>
                </c:pt>
                <c:pt idx="461">
                  <c:v>111.176</c:v>
                </c:pt>
                <c:pt idx="462">
                  <c:v>112.194</c:v>
                </c:pt>
                <c:pt idx="463">
                  <c:v>112.077</c:v>
                </c:pt>
                <c:pt idx="464">
                  <c:v>112.26300000000001</c:v>
                </c:pt>
                <c:pt idx="465">
                  <c:v>111.684</c:v>
                </c:pt>
                <c:pt idx="466">
                  <c:v>110.73399999999999</c:v>
                </c:pt>
                <c:pt idx="467">
                  <c:v>111.986</c:v>
                </c:pt>
                <c:pt idx="468">
                  <c:v>110.468</c:v>
                </c:pt>
                <c:pt idx="469">
                  <c:v>109.35899999999999</c:v>
                </c:pt>
                <c:pt idx="470">
                  <c:v>109.521</c:v>
                </c:pt>
                <c:pt idx="471">
                  <c:v>109.661</c:v>
                </c:pt>
                <c:pt idx="472">
                  <c:v>110.587</c:v>
                </c:pt>
                <c:pt idx="473">
                  <c:v>111.532</c:v>
                </c:pt>
                <c:pt idx="474">
                  <c:v>111.593</c:v>
                </c:pt>
                <c:pt idx="475">
                  <c:v>110.633</c:v>
                </c:pt>
                <c:pt idx="476">
                  <c:v>111.253</c:v>
                </c:pt>
                <c:pt idx="477">
                  <c:v>110.346</c:v>
                </c:pt>
                <c:pt idx="478">
                  <c:v>109.072</c:v>
                </c:pt>
                <c:pt idx="479">
                  <c:v>107.92</c:v>
                </c:pt>
                <c:pt idx="480">
                  <c:v>107.399</c:v>
                </c:pt>
                <c:pt idx="481">
                  <c:v>107.657</c:v>
                </c:pt>
                <c:pt idx="482">
                  <c:v>108.142</c:v>
                </c:pt>
                <c:pt idx="483">
                  <c:v>108.64700000000001</c:v>
                </c:pt>
                <c:pt idx="484">
                  <c:v>109.01900000000001</c:v>
                </c:pt>
                <c:pt idx="485">
                  <c:v>110.008</c:v>
                </c:pt>
                <c:pt idx="486">
                  <c:v>110.113</c:v>
                </c:pt>
                <c:pt idx="487">
                  <c:v>108.212</c:v>
                </c:pt>
                <c:pt idx="488">
                  <c:v>107.223</c:v>
                </c:pt>
                <c:pt idx="489">
                  <c:v>106.414</c:v>
                </c:pt>
                <c:pt idx="490">
                  <c:v>106.254</c:v>
                </c:pt>
                <c:pt idx="491">
                  <c:v>105.518</c:v>
                </c:pt>
                <c:pt idx="492">
                  <c:v>102.848</c:v>
                </c:pt>
                <c:pt idx="493">
                  <c:v>101.562</c:v>
                </c:pt>
                <c:pt idx="494">
                  <c:v>102.28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84435128"/>
        <c:axId val="284434736"/>
      </c:lineChart>
      <c:dateAx>
        <c:axId val="28443512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4434736"/>
        <c:crosses val="autoZero"/>
        <c:auto val="1"/>
        <c:lblOffset val="100"/>
        <c:baseTimeUnit val="months"/>
        <c:majorUnit val="1"/>
        <c:majorTimeUnit val="years"/>
        <c:minorUnit val="1"/>
        <c:minorTimeUnit val="months"/>
      </c:dateAx>
      <c:valAx>
        <c:axId val="284434736"/>
        <c:scaling>
          <c:orientation val="minMax"/>
        </c:scaling>
        <c:delete val="0"/>
        <c:axPos val="l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4435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bg1"/>
                </a:solidFill>
              </a:rPr>
              <a:t>Índice de Precios Industriales. (comparativa)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Iniciales'!$I$24</c:f>
              <c:strCache>
                <c:ptCount val="1"/>
                <c:pt idx="0">
                  <c:v>2000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Iniciales'!$I$25:$I$36</c:f>
              <c:numCache>
                <c:formatCode>_("€"* #,##0.00_);_("€"* \(#,##0.00\);_("€"* "-"??_);_(@_)</c:formatCode>
                <c:ptCount val="12"/>
                <c:pt idx="0">
                  <c:v>74.334999999999994</c:v>
                </c:pt>
                <c:pt idx="1">
                  <c:v>74.936000000000007</c:v>
                </c:pt>
                <c:pt idx="2">
                  <c:v>75.450999999999993</c:v>
                </c:pt>
                <c:pt idx="3">
                  <c:v>75.623000000000005</c:v>
                </c:pt>
                <c:pt idx="4">
                  <c:v>75.965999999999994</c:v>
                </c:pt>
                <c:pt idx="5">
                  <c:v>76.224000000000004</c:v>
                </c:pt>
                <c:pt idx="6">
                  <c:v>76.394999999999996</c:v>
                </c:pt>
                <c:pt idx="7">
                  <c:v>76.566999999999993</c:v>
                </c:pt>
                <c:pt idx="8">
                  <c:v>77.338999999999999</c:v>
                </c:pt>
                <c:pt idx="9">
                  <c:v>77.769000000000005</c:v>
                </c:pt>
                <c:pt idx="10">
                  <c:v>77.769000000000005</c:v>
                </c:pt>
                <c:pt idx="11">
                  <c:v>77.510999999999996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'Datos Iniciales'!$J$24</c:f>
              <c:strCache>
                <c:ptCount val="1"/>
                <c:pt idx="0">
                  <c:v>2001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Iniciales'!$J$25:$J$36</c:f>
              <c:numCache>
                <c:formatCode>_("€"* #,##0.00_);_("€"* \(#,##0.00\);_("€"* "-"??_);_(@_)</c:formatCode>
                <c:ptCount val="12"/>
                <c:pt idx="0">
                  <c:v>77.338999999999999</c:v>
                </c:pt>
                <c:pt idx="1">
                  <c:v>77.683000000000007</c:v>
                </c:pt>
                <c:pt idx="2">
                  <c:v>77.853999999999999</c:v>
                </c:pt>
                <c:pt idx="3">
                  <c:v>77.853999999999999</c:v>
                </c:pt>
                <c:pt idx="4">
                  <c:v>78.025999999999996</c:v>
                </c:pt>
                <c:pt idx="5">
                  <c:v>78.025999999999996</c:v>
                </c:pt>
                <c:pt idx="6">
                  <c:v>77.94</c:v>
                </c:pt>
                <c:pt idx="7">
                  <c:v>77.769000000000005</c:v>
                </c:pt>
                <c:pt idx="8">
                  <c:v>77.853999999999999</c:v>
                </c:pt>
                <c:pt idx="9">
                  <c:v>77.510999999999996</c:v>
                </c:pt>
                <c:pt idx="10">
                  <c:v>77.081999999999994</c:v>
                </c:pt>
                <c:pt idx="11">
                  <c:v>76.91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'Datos Iniciales'!$K$24</c:f>
              <c:strCache>
                <c:ptCount val="1"/>
                <c:pt idx="0">
                  <c:v>2002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Iniciales'!$K$25:$K$36</c:f>
              <c:numCache>
                <c:formatCode>_("€"* #,##0.00_);_("€"* \(#,##0.00\);_("€"* "-"??_);_(@_)</c:formatCode>
                <c:ptCount val="12"/>
                <c:pt idx="0">
                  <c:v>77.338999999999999</c:v>
                </c:pt>
                <c:pt idx="1">
                  <c:v>77.424999999999997</c:v>
                </c:pt>
                <c:pt idx="2">
                  <c:v>77.853999999999999</c:v>
                </c:pt>
                <c:pt idx="3">
                  <c:v>78.197999999999993</c:v>
                </c:pt>
                <c:pt idx="4">
                  <c:v>78.37</c:v>
                </c:pt>
                <c:pt idx="5">
                  <c:v>78.111999999999995</c:v>
                </c:pt>
                <c:pt idx="6">
                  <c:v>78.111999999999995</c:v>
                </c:pt>
                <c:pt idx="7">
                  <c:v>78.284000000000006</c:v>
                </c:pt>
                <c:pt idx="8">
                  <c:v>78.540999999999997</c:v>
                </c:pt>
                <c:pt idx="9">
                  <c:v>78.712999999999994</c:v>
                </c:pt>
                <c:pt idx="10">
                  <c:v>78.284000000000006</c:v>
                </c:pt>
                <c:pt idx="11">
                  <c:v>78.37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'Datos Iniciales'!$L$24</c:f>
              <c:strCache>
                <c:ptCount val="1"/>
                <c:pt idx="0">
                  <c:v>2003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Iniciales'!$L$25:$L$36</c:f>
              <c:numCache>
                <c:formatCode>_("€"* #,##0.00_);_("€"* \(#,##0.00\);_("€"* "-"??_);_(@_)</c:formatCode>
                <c:ptCount val="12"/>
                <c:pt idx="0">
                  <c:v>79.227999999999994</c:v>
                </c:pt>
                <c:pt idx="1">
                  <c:v>79.570999999999998</c:v>
                </c:pt>
                <c:pt idx="2">
                  <c:v>80</c:v>
                </c:pt>
                <c:pt idx="3">
                  <c:v>79.313999999999993</c:v>
                </c:pt>
                <c:pt idx="4">
                  <c:v>78.885000000000005</c:v>
                </c:pt>
                <c:pt idx="5">
                  <c:v>78.799000000000007</c:v>
                </c:pt>
                <c:pt idx="6">
                  <c:v>78.97</c:v>
                </c:pt>
                <c:pt idx="7">
                  <c:v>79.141999999999996</c:v>
                </c:pt>
                <c:pt idx="8">
                  <c:v>79.227999999999994</c:v>
                </c:pt>
                <c:pt idx="9">
                  <c:v>79.227999999999994</c:v>
                </c:pt>
                <c:pt idx="10">
                  <c:v>79.313999999999993</c:v>
                </c:pt>
                <c:pt idx="11">
                  <c:v>79.227999999999994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'Datos Iniciales'!$M$24</c:f>
              <c:strCache>
                <c:ptCount val="1"/>
                <c:pt idx="0">
                  <c:v>2004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Iniciales'!$M$25:$M$36</c:f>
              <c:numCache>
                <c:formatCode>_("€"* #,##0.00_);_("€"* \(#,##0.00\);_("€"* "-"??_);_(@_)</c:formatCode>
                <c:ptCount val="12"/>
                <c:pt idx="0">
                  <c:v>79.742999999999995</c:v>
                </c:pt>
                <c:pt idx="1">
                  <c:v>80.171999999999997</c:v>
                </c:pt>
                <c:pt idx="2">
                  <c:v>80.772999999999996</c:v>
                </c:pt>
                <c:pt idx="3">
                  <c:v>81.373999999999995</c:v>
                </c:pt>
                <c:pt idx="4">
                  <c:v>81.888999999999996</c:v>
                </c:pt>
                <c:pt idx="5">
                  <c:v>81.888999999999996</c:v>
                </c:pt>
                <c:pt idx="6">
                  <c:v>82.231999999999999</c:v>
                </c:pt>
                <c:pt idx="7">
                  <c:v>82.575999999999993</c:v>
                </c:pt>
                <c:pt idx="8">
                  <c:v>82.918999999999997</c:v>
                </c:pt>
                <c:pt idx="9">
                  <c:v>83.433999999999997</c:v>
                </c:pt>
                <c:pt idx="10">
                  <c:v>83.347999999999999</c:v>
                </c:pt>
                <c:pt idx="11">
                  <c:v>83.090999999999994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'Datos Iniciales'!$N$24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Iniciales'!$N$25:$N$36</c:f>
              <c:numCache>
                <c:formatCode>_("€"* #,##0.00_);_("€"* \(#,##0.00\);_("€"*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'Datos Iniciales'!$O$24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Iniciales'!$O$25:$O$36</c:f>
              <c:numCache>
                <c:formatCode>_("€"* #,##0.00_);_("€"* \(#,##0.00\);_("€"*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'Datos Iniciales'!$P$24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Iniciales'!$P$25:$P$36</c:f>
              <c:numCache>
                <c:formatCode>_("€"* #,##0.00_);_("€"* \(#,##0.00\);_("€"*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'Datos Iniciales'!$Q$24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Iniciales'!$Q$25:$Q$36</c:f>
              <c:numCache>
                <c:formatCode>_("€"* #,##0.00_);_("€"* \(#,##0.00\);_("€"*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'Datos Iniciales'!$R$24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Iniciales'!$H$25:$H$36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'Datos Iniciales'!$R$25:$R$36</c:f>
              <c:numCache>
                <c:formatCode>_("€"* #,##0.00_);_("€"* \(#,##0.00\);_("€"*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433952"/>
        <c:axId val="284437088"/>
      </c:lineChart>
      <c:catAx>
        <c:axId val="2844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4437088"/>
        <c:crosses val="autoZero"/>
        <c:auto val="1"/>
        <c:lblAlgn val="ctr"/>
        <c:lblOffset val="100"/>
        <c:noMultiLvlLbl val="0"/>
      </c:catAx>
      <c:valAx>
        <c:axId val="284437088"/>
        <c:scaling>
          <c:orientation val="minMax"/>
        </c:scaling>
        <c:delete val="0"/>
        <c:axPos val="l"/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443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F$6" horiz="1" max="10" min="1" page="2" val="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325828</xdr:colOff>
      <xdr:row>0</xdr:row>
      <xdr:rowOff>0</xdr:rowOff>
    </xdr:from>
    <xdr:to>
      <xdr:col>39</xdr:col>
      <xdr:colOff>124564</xdr:colOff>
      <xdr:row>20</xdr:row>
      <xdr:rowOff>507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321009</xdr:colOff>
      <xdr:row>20</xdr:row>
      <xdr:rowOff>19744</xdr:rowOff>
    </xdr:from>
    <xdr:to>
      <xdr:col>39</xdr:col>
      <xdr:colOff>119745</xdr:colOff>
      <xdr:row>42</xdr:row>
      <xdr:rowOff>5457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6</xdr:row>
          <xdr:rowOff>161925</xdr:rowOff>
        </xdr:from>
        <xdr:to>
          <xdr:col>5</xdr:col>
          <xdr:colOff>114300</xdr:colOff>
          <xdr:row>8</xdr:row>
          <xdr:rowOff>104775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a" displayName="Tabla" ref="A2:B497" totalsRowShown="0" headerRowDxfId="2">
  <autoFilter ref="A2:B497"/>
  <tableColumns count="2">
    <tableColumn id="1" name="Fecha" dataDxfId="1"/>
    <tableColumn id="2" name="Precio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P506"/>
  <sheetViews>
    <sheetView showGridLines="0" tabSelected="1" zoomScale="85" zoomScaleNormal="85" workbookViewId="0"/>
  </sheetViews>
  <sheetFormatPr baseColWidth="10" defaultRowHeight="15" x14ac:dyDescent="0.25"/>
  <cols>
    <col min="1" max="1" width="12.28515625" style="1" customWidth="1"/>
    <col min="2" max="2" width="13" style="2" customWidth="1"/>
    <col min="3" max="3" width="11.42578125" style="2" customWidth="1"/>
    <col min="4" max="4" width="12.28515625" style="1" customWidth="1"/>
    <col min="5" max="5" width="12.7109375" style="1" bestFit="1" customWidth="1"/>
    <col min="6" max="6" width="24.28515625" style="11" bestFit="1" customWidth="1"/>
    <col min="7" max="7" width="7" style="1" customWidth="1"/>
    <col min="8" max="8" width="7" style="1" bestFit="1" customWidth="1"/>
    <col min="9" max="18" width="10.42578125" style="1" customWidth="1"/>
    <col min="19" max="21" width="7" style="1" bestFit="1" customWidth="1"/>
    <col min="22" max="22" width="11.85546875" style="1" bestFit="1" customWidth="1"/>
    <col min="23" max="26" width="7" style="1" bestFit="1" customWidth="1"/>
    <col min="27" max="457" width="3" style="1" customWidth="1"/>
    <col min="458" max="458" width="12.5703125" style="1" bestFit="1" customWidth="1"/>
    <col min="459" max="16384" width="11.42578125" style="1"/>
  </cols>
  <sheetData>
    <row r="1" spans="1:458" ht="21" x14ac:dyDescent="0.35">
      <c r="A1" s="9" t="s">
        <v>1</v>
      </c>
    </row>
    <row r="2" spans="1:458" x14ac:dyDescent="0.25">
      <c r="A2" s="1" t="s">
        <v>0</v>
      </c>
      <c r="B2" s="2" t="s">
        <v>2</v>
      </c>
      <c r="E2" s="7" t="s">
        <v>16</v>
      </c>
      <c r="F2" s="16">
        <f>YEAR(A3)</f>
        <v>1975</v>
      </c>
    </row>
    <row r="3" spans="1:458" x14ac:dyDescent="0.25">
      <c r="A3" s="3">
        <v>27395</v>
      </c>
      <c r="B3" s="18">
        <v>13.561999999999999</v>
      </c>
      <c r="C3" s="10"/>
      <c r="E3" s="7" t="s">
        <v>17</v>
      </c>
      <c r="F3" s="17">
        <f>YEAR(INDEX($A$3:$A$497,COUNT($A$3:$A$497)))</f>
        <v>2016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</row>
    <row r="4" spans="1:458" x14ac:dyDescent="0.25">
      <c r="A4" s="3">
        <v>27426</v>
      </c>
      <c r="B4" s="18">
        <v>13.82</v>
      </c>
      <c r="C4" s="10"/>
      <c r="E4" s="7" t="s">
        <v>19</v>
      </c>
      <c r="F4" s="16">
        <f>F3-F2</f>
        <v>41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</row>
    <row r="5" spans="1:458" x14ac:dyDescent="0.25">
      <c r="A5" s="3">
        <v>27454</v>
      </c>
      <c r="B5" s="18">
        <v>13.906000000000001</v>
      </c>
      <c r="C5" s="10"/>
      <c r="E5" s="7" t="s">
        <v>18</v>
      </c>
      <c r="F5" s="12">
        <v>2000</v>
      </c>
    </row>
    <row r="6" spans="1:458" x14ac:dyDescent="0.25">
      <c r="A6" s="3">
        <v>27485</v>
      </c>
      <c r="B6" s="18">
        <v>13.906000000000001</v>
      </c>
      <c r="C6" s="10"/>
      <c r="E6" s="7" t="s">
        <v>15</v>
      </c>
      <c r="F6" s="12">
        <v>5</v>
      </c>
    </row>
    <row r="7" spans="1:458" x14ac:dyDescent="0.25">
      <c r="A7" s="3">
        <v>27515</v>
      </c>
      <c r="B7" s="18">
        <v>14.077</v>
      </c>
      <c r="C7" s="10"/>
      <c r="E7" s="4"/>
      <c r="F7" s="13"/>
    </row>
    <row r="8" spans="1:458" x14ac:dyDescent="0.25">
      <c r="A8" s="3">
        <v>27546</v>
      </c>
      <c r="B8" s="18">
        <v>14.077</v>
      </c>
      <c r="C8" s="10"/>
      <c r="E8" s="4"/>
      <c r="F8" s="13"/>
    </row>
    <row r="9" spans="1:458" x14ac:dyDescent="0.25">
      <c r="A9" s="3">
        <v>27576</v>
      </c>
      <c r="B9" s="18">
        <v>14.163</v>
      </c>
      <c r="C9" s="10"/>
      <c r="E9" s="4"/>
      <c r="F9" s="13"/>
    </row>
    <row r="10" spans="1:458" x14ac:dyDescent="0.25">
      <c r="A10" s="3">
        <v>27607</v>
      </c>
      <c r="B10" s="18">
        <v>14.163</v>
      </c>
      <c r="C10" s="10"/>
      <c r="E10" s="4"/>
      <c r="F10" s="13"/>
    </row>
    <row r="11" spans="1:458" x14ac:dyDescent="0.25">
      <c r="A11" s="3">
        <v>27638</v>
      </c>
      <c r="B11" s="18">
        <v>14.249000000000001</v>
      </c>
      <c r="C11" s="10"/>
      <c r="E11" s="4"/>
      <c r="F11" s="13"/>
    </row>
    <row r="12" spans="1:458" x14ac:dyDescent="0.25">
      <c r="A12" s="3">
        <v>27668</v>
      </c>
      <c r="B12" s="18">
        <v>14.335000000000001</v>
      </c>
      <c r="C12" s="10"/>
      <c r="E12" s="4"/>
      <c r="F12" s="13"/>
    </row>
    <row r="13" spans="1:458" x14ac:dyDescent="0.25">
      <c r="A13" s="3">
        <v>27699</v>
      </c>
      <c r="B13" s="18">
        <v>14.335000000000001</v>
      </c>
      <c r="C13" s="10"/>
      <c r="E13" s="4"/>
      <c r="F13" s="13"/>
    </row>
    <row r="14" spans="1:458" x14ac:dyDescent="0.25">
      <c r="A14" s="3">
        <v>27729</v>
      </c>
      <c r="B14" s="18">
        <v>14.592000000000001</v>
      </c>
      <c r="C14" s="10"/>
      <c r="E14" s="4"/>
      <c r="F14" s="13"/>
    </row>
    <row r="15" spans="1:458" x14ac:dyDescent="0.25">
      <c r="A15" s="3">
        <v>27760</v>
      </c>
      <c r="B15" s="18">
        <v>14.763999999999999</v>
      </c>
      <c r="C15" s="10"/>
      <c r="F15" s="14"/>
    </row>
    <row r="16" spans="1:458" x14ac:dyDescent="0.25">
      <c r="A16" s="3">
        <v>27791</v>
      </c>
      <c r="B16" s="18">
        <v>14.936</v>
      </c>
      <c r="C16" s="10"/>
    </row>
    <row r="17" spans="1:52" x14ac:dyDescent="0.25">
      <c r="A17" s="3">
        <v>27820</v>
      </c>
      <c r="B17" s="18">
        <v>15.193</v>
      </c>
      <c r="C17" s="10"/>
    </row>
    <row r="18" spans="1:52" x14ac:dyDescent="0.25">
      <c r="A18" s="3">
        <v>27851</v>
      </c>
      <c r="B18" s="18">
        <v>15.622</v>
      </c>
      <c r="C18" s="10"/>
    </row>
    <row r="19" spans="1:52" x14ac:dyDescent="0.25">
      <c r="A19" s="3">
        <v>27881</v>
      </c>
      <c r="B19" s="18">
        <v>15.88</v>
      </c>
      <c r="C19" s="10"/>
    </row>
    <row r="20" spans="1:52" x14ac:dyDescent="0.25">
      <c r="A20" s="3">
        <v>27912</v>
      </c>
      <c r="B20" s="18">
        <v>16.052</v>
      </c>
      <c r="C20" s="10"/>
    </row>
    <row r="21" spans="1:52" x14ac:dyDescent="0.25">
      <c r="A21" s="3">
        <v>27942</v>
      </c>
      <c r="B21" s="18">
        <v>16.222999999999999</v>
      </c>
      <c r="C21" s="10"/>
    </row>
    <row r="22" spans="1:52" x14ac:dyDescent="0.25">
      <c r="A22" s="3">
        <v>27973</v>
      </c>
      <c r="B22" s="18">
        <v>16.309000000000001</v>
      </c>
      <c r="C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x14ac:dyDescent="0.25">
      <c r="A23" s="3">
        <v>28004</v>
      </c>
      <c r="B23" s="18">
        <v>16.309000000000001</v>
      </c>
      <c r="C23" s="10"/>
      <c r="I23" s="1">
        <v>1</v>
      </c>
      <c r="J23" s="1">
        <v>2</v>
      </c>
      <c r="K23" s="1">
        <v>3</v>
      </c>
      <c r="L23" s="1">
        <v>4</v>
      </c>
      <c r="M23" s="1">
        <v>5</v>
      </c>
      <c r="N23" s="1">
        <v>6</v>
      </c>
      <c r="O23" s="1">
        <v>7</v>
      </c>
      <c r="P23" s="1">
        <v>8</v>
      </c>
      <c r="Q23" s="1">
        <v>9</v>
      </c>
      <c r="R23" s="1">
        <v>10</v>
      </c>
    </row>
    <row r="24" spans="1:52" x14ac:dyDescent="0.25">
      <c r="A24" s="3">
        <v>28034</v>
      </c>
      <c r="B24" s="18">
        <v>16.567</v>
      </c>
      <c r="C24" s="10"/>
      <c r="G24" s="2"/>
      <c r="H24" s="21"/>
      <c r="I24" s="2">
        <f>F5</f>
        <v>2000</v>
      </c>
      <c r="J24" s="2">
        <f t="shared" ref="J24:R24" si="0">IFERROR(IF((I24+1)&gt;=($F$5+$F$6),"",I24+1),"")</f>
        <v>2001</v>
      </c>
      <c r="K24" s="2">
        <f t="shared" si="0"/>
        <v>2002</v>
      </c>
      <c r="L24" s="2">
        <f t="shared" si="0"/>
        <v>2003</v>
      </c>
      <c r="M24" s="2">
        <f t="shared" si="0"/>
        <v>2004</v>
      </c>
      <c r="N24" s="2" t="str">
        <f t="shared" si="0"/>
        <v/>
      </c>
      <c r="O24" s="2" t="str">
        <f t="shared" si="0"/>
        <v/>
      </c>
      <c r="P24" s="2" t="str">
        <f t="shared" si="0"/>
        <v/>
      </c>
      <c r="Q24" s="2" t="str">
        <f t="shared" si="0"/>
        <v/>
      </c>
      <c r="R24" s="2" t="str">
        <f t="shared" si="0"/>
        <v/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x14ac:dyDescent="0.25">
      <c r="A25" s="3">
        <v>28065</v>
      </c>
      <c r="B25" s="18">
        <v>16.738</v>
      </c>
      <c r="C25" s="10"/>
      <c r="G25" s="2">
        <v>1</v>
      </c>
      <c r="H25" s="22" t="s">
        <v>3</v>
      </c>
      <c r="I25" s="8">
        <f>IFERROR(VLOOKUP(DATE(I$24,$G25,1),Tabla[],2,0),NA())</f>
        <v>74.334999999999994</v>
      </c>
      <c r="J25" s="8">
        <f>IFERROR(VLOOKUP(DATE(J$24,$G25,1),Tabla[],2,0),NA())</f>
        <v>77.338999999999999</v>
      </c>
      <c r="K25" s="8">
        <f>IFERROR(VLOOKUP(DATE(K$24,$G25,1),Tabla[],2,0),NA())</f>
        <v>77.338999999999999</v>
      </c>
      <c r="L25" s="8">
        <f>IFERROR(VLOOKUP(DATE(L$24,$G25,1),Tabla[],2,0),NA())</f>
        <v>79.227999999999994</v>
      </c>
      <c r="M25" s="8">
        <f>IFERROR(VLOOKUP(DATE(M$24,$G25,1),Tabla[],2,0),NA())</f>
        <v>79.742999999999995</v>
      </c>
      <c r="N25" s="8" t="e">
        <f>IFERROR(VLOOKUP(DATE(N$24,$G25,1),Tabla[],2,0),NA())</f>
        <v>#N/A</v>
      </c>
      <c r="O25" s="8" t="e">
        <f>IFERROR(VLOOKUP(DATE(O$24,$G25,1),Tabla[],2,0),NA())</f>
        <v>#N/A</v>
      </c>
      <c r="P25" s="8" t="e">
        <f>IFERROR(VLOOKUP(DATE(P$24,$G25,1),Tabla[],2,0),NA())</f>
        <v>#N/A</v>
      </c>
      <c r="Q25" s="8" t="e">
        <f>IFERROR(VLOOKUP(DATE(Q$24,$G25,1),Tabla[],2,0),NA())</f>
        <v>#N/A</v>
      </c>
      <c r="R25" s="8" t="e">
        <f>IFERROR(VLOOKUP(DATE(R$24,$G25,1),Tabla[],2,0),NA())</f>
        <v>#N/A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x14ac:dyDescent="0.25">
      <c r="A26" s="3">
        <v>28095</v>
      </c>
      <c r="B26" s="18">
        <v>16.738</v>
      </c>
      <c r="C26" s="10"/>
      <c r="F26" s="15"/>
      <c r="G26" s="2">
        <v>2</v>
      </c>
      <c r="H26" s="22" t="s">
        <v>4</v>
      </c>
      <c r="I26" s="8">
        <f>IFERROR(VLOOKUP(DATE(I$24,$G26,1),Tabla[],2,0),NA())</f>
        <v>74.936000000000007</v>
      </c>
      <c r="J26" s="8">
        <f>IFERROR(VLOOKUP(DATE(J$24,$G26,1),Tabla[],2,0),NA())</f>
        <v>77.683000000000007</v>
      </c>
      <c r="K26" s="8">
        <f>IFERROR(VLOOKUP(DATE(K$24,$G26,1),Tabla[],2,0),NA())</f>
        <v>77.424999999999997</v>
      </c>
      <c r="L26" s="8">
        <f>IFERROR(VLOOKUP(DATE(L$24,$G26,1),Tabla[],2,0),NA())</f>
        <v>79.570999999999998</v>
      </c>
      <c r="M26" s="8">
        <f>IFERROR(VLOOKUP(DATE(M$24,$G26,1),Tabla[],2,0),NA())</f>
        <v>80.171999999999997</v>
      </c>
      <c r="N26" s="8" t="e">
        <f>IFERROR(VLOOKUP(DATE(N$24,$G26,1),Tabla[],2,0),NA())</f>
        <v>#N/A</v>
      </c>
      <c r="O26" s="8" t="e">
        <f>IFERROR(VLOOKUP(DATE(O$24,$G26,1),Tabla[],2,0),NA())</f>
        <v>#N/A</v>
      </c>
      <c r="P26" s="8" t="e">
        <f>IFERROR(VLOOKUP(DATE(P$24,$G26,1),Tabla[],2,0),NA())</f>
        <v>#N/A</v>
      </c>
      <c r="Q26" s="8" t="e">
        <f>IFERROR(VLOOKUP(DATE(Q$24,$G26,1),Tabla[],2,0),NA())</f>
        <v>#N/A</v>
      </c>
      <c r="R26" s="8" t="e">
        <f>IFERROR(VLOOKUP(DATE(R$24,$G26,1),Tabla[],2,0),NA())</f>
        <v>#N/A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x14ac:dyDescent="0.25">
      <c r="A27" s="3">
        <v>28126</v>
      </c>
      <c r="B27" s="18">
        <v>17.167000000000002</v>
      </c>
      <c r="C27" s="10"/>
      <c r="G27" s="2">
        <v>3</v>
      </c>
      <c r="H27" s="22" t="s">
        <v>5</v>
      </c>
      <c r="I27" s="8">
        <f>IFERROR(VLOOKUP(DATE(I$24,$G27,1),Tabla[],2,0),NA())</f>
        <v>75.450999999999993</v>
      </c>
      <c r="J27" s="8">
        <f>IFERROR(VLOOKUP(DATE(J$24,$G27,1),Tabla[],2,0),NA())</f>
        <v>77.853999999999999</v>
      </c>
      <c r="K27" s="8">
        <f>IFERROR(VLOOKUP(DATE(K$24,$G27,1),Tabla[],2,0),NA())</f>
        <v>77.853999999999999</v>
      </c>
      <c r="L27" s="8">
        <f>IFERROR(VLOOKUP(DATE(L$24,$G27,1),Tabla[],2,0),NA())</f>
        <v>80</v>
      </c>
      <c r="M27" s="8">
        <f>IFERROR(VLOOKUP(DATE(M$24,$G27,1),Tabla[],2,0),NA())</f>
        <v>80.772999999999996</v>
      </c>
      <c r="N27" s="8" t="e">
        <f>IFERROR(VLOOKUP(DATE(N$24,$G27,1),Tabla[],2,0),NA())</f>
        <v>#N/A</v>
      </c>
      <c r="O27" s="8" t="e">
        <f>IFERROR(VLOOKUP(DATE(O$24,$G27,1),Tabla[],2,0),NA())</f>
        <v>#N/A</v>
      </c>
      <c r="P27" s="8" t="e">
        <f>IFERROR(VLOOKUP(DATE(P$24,$G27,1),Tabla[],2,0),NA())</f>
        <v>#N/A</v>
      </c>
      <c r="Q27" s="8" t="e">
        <f>IFERROR(VLOOKUP(DATE(Q$24,$G27,1),Tabla[],2,0),NA())</f>
        <v>#N/A</v>
      </c>
      <c r="R27" s="8" t="e">
        <f>IFERROR(VLOOKUP(DATE(R$24,$G27,1),Tabla[],2,0),NA())</f>
        <v>#N/A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x14ac:dyDescent="0.25">
      <c r="A28" s="3">
        <v>28157</v>
      </c>
      <c r="B28" s="18">
        <v>17.425000000000001</v>
      </c>
      <c r="C28" s="10"/>
      <c r="G28" s="2">
        <v>4</v>
      </c>
      <c r="H28" s="22" t="s">
        <v>6</v>
      </c>
      <c r="I28" s="8">
        <f>IFERROR(VLOOKUP(DATE(I$24,$G28,1),Tabla[],2,0),NA())</f>
        <v>75.623000000000005</v>
      </c>
      <c r="J28" s="8">
        <f>IFERROR(VLOOKUP(DATE(J$24,$G28,1),Tabla[],2,0),NA())</f>
        <v>77.853999999999999</v>
      </c>
      <c r="K28" s="8">
        <f>IFERROR(VLOOKUP(DATE(K$24,$G28,1),Tabla[],2,0),NA())</f>
        <v>78.197999999999993</v>
      </c>
      <c r="L28" s="8">
        <f>IFERROR(VLOOKUP(DATE(L$24,$G28,1),Tabla[],2,0),NA())</f>
        <v>79.313999999999993</v>
      </c>
      <c r="M28" s="8">
        <f>IFERROR(VLOOKUP(DATE(M$24,$G28,1),Tabla[],2,0),NA())</f>
        <v>81.373999999999995</v>
      </c>
      <c r="N28" s="8" t="e">
        <f>IFERROR(VLOOKUP(DATE(N$24,$G28,1),Tabla[],2,0),NA())</f>
        <v>#N/A</v>
      </c>
      <c r="O28" s="8" t="e">
        <f>IFERROR(VLOOKUP(DATE(O$24,$G28,1),Tabla[],2,0),NA())</f>
        <v>#N/A</v>
      </c>
      <c r="P28" s="8" t="e">
        <f>IFERROR(VLOOKUP(DATE(P$24,$G28,1),Tabla[],2,0),NA())</f>
        <v>#N/A</v>
      </c>
      <c r="Q28" s="8" t="e">
        <f>IFERROR(VLOOKUP(DATE(Q$24,$G28,1),Tabla[],2,0),NA())</f>
        <v>#N/A</v>
      </c>
      <c r="R28" s="8" t="e">
        <f>IFERROR(VLOOKUP(DATE(R$24,$G28,1),Tabla[],2,0),NA())</f>
        <v>#N/A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x14ac:dyDescent="0.25">
      <c r="A29" s="3">
        <v>28185</v>
      </c>
      <c r="B29" s="18">
        <v>18.026</v>
      </c>
      <c r="C29" s="10"/>
      <c r="G29" s="2">
        <v>5</v>
      </c>
      <c r="H29" s="22" t="s">
        <v>7</v>
      </c>
      <c r="I29" s="8">
        <f>IFERROR(VLOOKUP(DATE(I$24,$G29,1),Tabla[],2,0),NA())</f>
        <v>75.965999999999994</v>
      </c>
      <c r="J29" s="8">
        <f>IFERROR(VLOOKUP(DATE(J$24,$G29,1),Tabla[],2,0),NA())</f>
        <v>78.025999999999996</v>
      </c>
      <c r="K29" s="8">
        <f>IFERROR(VLOOKUP(DATE(K$24,$G29,1),Tabla[],2,0),NA())</f>
        <v>78.37</v>
      </c>
      <c r="L29" s="8">
        <f>IFERROR(VLOOKUP(DATE(L$24,$G29,1),Tabla[],2,0),NA())</f>
        <v>78.885000000000005</v>
      </c>
      <c r="M29" s="8">
        <f>IFERROR(VLOOKUP(DATE(M$24,$G29,1),Tabla[],2,0),NA())</f>
        <v>81.888999999999996</v>
      </c>
      <c r="N29" s="8" t="e">
        <f>IFERROR(VLOOKUP(DATE(N$24,$G29,1),Tabla[],2,0),NA())</f>
        <v>#N/A</v>
      </c>
      <c r="O29" s="8" t="e">
        <f>IFERROR(VLOOKUP(DATE(O$24,$G29,1),Tabla[],2,0),NA())</f>
        <v>#N/A</v>
      </c>
      <c r="P29" s="8" t="e">
        <f>IFERROR(VLOOKUP(DATE(P$24,$G29,1),Tabla[],2,0),NA())</f>
        <v>#N/A</v>
      </c>
      <c r="Q29" s="8" t="e">
        <f>IFERROR(VLOOKUP(DATE(Q$24,$G29,1),Tabla[],2,0),NA())</f>
        <v>#N/A</v>
      </c>
      <c r="R29" s="8" t="e">
        <f>IFERROR(VLOOKUP(DATE(R$24,$G29,1),Tabla[],2,0),NA())</f>
        <v>#N/A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x14ac:dyDescent="0.25">
      <c r="A30" s="3">
        <v>28216</v>
      </c>
      <c r="B30" s="18">
        <v>18.541</v>
      </c>
      <c r="C30" s="10"/>
      <c r="G30" s="2">
        <v>6</v>
      </c>
      <c r="H30" s="22" t="s">
        <v>8</v>
      </c>
      <c r="I30" s="8">
        <f>IFERROR(VLOOKUP(DATE(I$24,$G30,1),Tabla[],2,0),NA())</f>
        <v>76.224000000000004</v>
      </c>
      <c r="J30" s="8">
        <f>IFERROR(VLOOKUP(DATE(J$24,$G30,1),Tabla[],2,0),NA())</f>
        <v>78.025999999999996</v>
      </c>
      <c r="K30" s="8">
        <f>IFERROR(VLOOKUP(DATE(K$24,$G30,1),Tabla[],2,0),NA())</f>
        <v>78.111999999999995</v>
      </c>
      <c r="L30" s="8">
        <f>IFERROR(VLOOKUP(DATE(L$24,$G30,1),Tabla[],2,0),NA())</f>
        <v>78.799000000000007</v>
      </c>
      <c r="M30" s="8">
        <f>IFERROR(VLOOKUP(DATE(M$24,$G30,1),Tabla[],2,0),NA())</f>
        <v>81.888999999999996</v>
      </c>
      <c r="N30" s="8" t="e">
        <f>IFERROR(VLOOKUP(DATE(N$24,$G30,1),Tabla[],2,0),NA())</f>
        <v>#N/A</v>
      </c>
      <c r="O30" s="8" t="e">
        <f>IFERROR(VLOOKUP(DATE(O$24,$G30,1),Tabla[],2,0),NA())</f>
        <v>#N/A</v>
      </c>
      <c r="P30" s="8" t="e">
        <f>IFERROR(VLOOKUP(DATE(P$24,$G30,1),Tabla[],2,0),NA())</f>
        <v>#N/A</v>
      </c>
      <c r="Q30" s="8" t="e">
        <f>IFERROR(VLOOKUP(DATE(Q$24,$G30,1),Tabla[],2,0),NA())</f>
        <v>#N/A</v>
      </c>
      <c r="R30" s="8" t="e">
        <f>IFERROR(VLOOKUP(DATE(R$24,$G30,1),Tabla[],2,0),NA())</f>
        <v>#N/A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x14ac:dyDescent="0.25">
      <c r="A31" s="3">
        <v>28246</v>
      </c>
      <c r="B31" s="18">
        <v>18.713000000000001</v>
      </c>
      <c r="C31" s="10"/>
      <c r="G31" s="2">
        <v>7</v>
      </c>
      <c r="H31" s="22" t="s">
        <v>9</v>
      </c>
      <c r="I31" s="8">
        <f>IFERROR(VLOOKUP(DATE(I$24,$G31,1),Tabla[],2,0),NA())</f>
        <v>76.394999999999996</v>
      </c>
      <c r="J31" s="8">
        <f>IFERROR(VLOOKUP(DATE(J$24,$G31,1),Tabla[],2,0),NA())</f>
        <v>77.94</v>
      </c>
      <c r="K31" s="8">
        <f>IFERROR(VLOOKUP(DATE(K$24,$G31,1),Tabla[],2,0),NA())</f>
        <v>78.111999999999995</v>
      </c>
      <c r="L31" s="8">
        <f>IFERROR(VLOOKUP(DATE(L$24,$G31,1),Tabla[],2,0),NA())</f>
        <v>78.97</v>
      </c>
      <c r="M31" s="8">
        <f>IFERROR(VLOOKUP(DATE(M$24,$G31,1),Tabla[],2,0),NA())</f>
        <v>82.231999999999999</v>
      </c>
      <c r="N31" s="8" t="e">
        <f>IFERROR(VLOOKUP(DATE(N$24,$G31,1),Tabla[],2,0),NA())</f>
        <v>#N/A</v>
      </c>
      <c r="O31" s="8" t="e">
        <f>IFERROR(VLOOKUP(DATE(O$24,$G31,1),Tabla[],2,0),NA())</f>
        <v>#N/A</v>
      </c>
      <c r="P31" s="8" t="e">
        <f>IFERROR(VLOOKUP(DATE(P$24,$G31,1),Tabla[],2,0),NA())</f>
        <v>#N/A</v>
      </c>
      <c r="Q31" s="8" t="e">
        <f>IFERROR(VLOOKUP(DATE(Q$24,$G31,1),Tabla[],2,0),NA())</f>
        <v>#N/A</v>
      </c>
      <c r="R31" s="8" t="e">
        <f>IFERROR(VLOOKUP(DATE(R$24,$G31,1),Tabla[],2,0),NA())</f>
        <v>#N/A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x14ac:dyDescent="0.25">
      <c r="A32" s="3">
        <v>28277</v>
      </c>
      <c r="B32" s="18">
        <v>18.884</v>
      </c>
      <c r="C32" s="10"/>
      <c r="G32" s="2">
        <v>8</v>
      </c>
      <c r="H32" s="22" t="s">
        <v>10</v>
      </c>
      <c r="I32" s="8">
        <f>IFERROR(VLOOKUP(DATE(I$24,$G32,1),Tabla[],2,0),NA())</f>
        <v>76.566999999999993</v>
      </c>
      <c r="J32" s="8">
        <f>IFERROR(VLOOKUP(DATE(J$24,$G32,1),Tabla[],2,0),NA())</f>
        <v>77.769000000000005</v>
      </c>
      <c r="K32" s="8">
        <f>IFERROR(VLOOKUP(DATE(K$24,$G32,1),Tabla[],2,0),NA())</f>
        <v>78.284000000000006</v>
      </c>
      <c r="L32" s="8">
        <f>IFERROR(VLOOKUP(DATE(L$24,$G32,1),Tabla[],2,0),NA())</f>
        <v>79.141999999999996</v>
      </c>
      <c r="M32" s="8">
        <f>IFERROR(VLOOKUP(DATE(M$24,$G32,1),Tabla[],2,0),NA())</f>
        <v>82.575999999999993</v>
      </c>
      <c r="N32" s="8" t="e">
        <f>IFERROR(VLOOKUP(DATE(N$24,$G32,1),Tabla[],2,0),NA())</f>
        <v>#N/A</v>
      </c>
      <c r="O32" s="8" t="e">
        <f>IFERROR(VLOOKUP(DATE(O$24,$G32,1),Tabla[],2,0),NA())</f>
        <v>#N/A</v>
      </c>
      <c r="P32" s="8" t="e">
        <f>IFERROR(VLOOKUP(DATE(P$24,$G32,1),Tabla[],2,0),NA())</f>
        <v>#N/A</v>
      </c>
      <c r="Q32" s="8" t="e">
        <f>IFERROR(VLOOKUP(DATE(Q$24,$G32,1),Tabla[],2,0),NA())</f>
        <v>#N/A</v>
      </c>
      <c r="R32" s="8" t="e">
        <f>IFERROR(VLOOKUP(DATE(R$24,$G32,1),Tabla[],2,0),NA())</f>
        <v>#N/A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x14ac:dyDescent="0.25">
      <c r="A33" s="3">
        <v>28307</v>
      </c>
      <c r="B33" s="18">
        <v>19.228000000000002</v>
      </c>
      <c r="C33" s="10"/>
      <c r="G33" s="2">
        <v>9</v>
      </c>
      <c r="H33" s="22" t="s">
        <v>11</v>
      </c>
      <c r="I33" s="8">
        <f>IFERROR(VLOOKUP(DATE(I$24,$G33,1),Tabla[],2,0),NA())</f>
        <v>77.338999999999999</v>
      </c>
      <c r="J33" s="8">
        <f>IFERROR(VLOOKUP(DATE(J$24,$G33,1),Tabla[],2,0),NA())</f>
        <v>77.853999999999999</v>
      </c>
      <c r="K33" s="8">
        <f>IFERROR(VLOOKUP(DATE(K$24,$G33,1),Tabla[],2,0),NA())</f>
        <v>78.540999999999997</v>
      </c>
      <c r="L33" s="8">
        <f>IFERROR(VLOOKUP(DATE(L$24,$G33,1),Tabla[],2,0),NA())</f>
        <v>79.227999999999994</v>
      </c>
      <c r="M33" s="8">
        <f>IFERROR(VLOOKUP(DATE(M$24,$G33,1),Tabla[],2,0),NA())</f>
        <v>82.918999999999997</v>
      </c>
      <c r="N33" s="8" t="e">
        <f>IFERROR(VLOOKUP(DATE(N$24,$G33,1),Tabla[],2,0),NA())</f>
        <v>#N/A</v>
      </c>
      <c r="O33" s="8" t="e">
        <f>IFERROR(VLOOKUP(DATE(O$24,$G33,1),Tabla[],2,0),NA())</f>
        <v>#N/A</v>
      </c>
      <c r="P33" s="8" t="e">
        <f>IFERROR(VLOOKUP(DATE(P$24,$G33,1),Tabla[],2,0),NA())</f>
        <v>#N/A</v>
      </c>
      <c r="Q33" s="8" t="e">
        <f>IFERROR(VLOOKUP(DATE(Q$24,$G33,1),Tabla[],2,0),NA())</f>
        <v>#N/A</v>
      </c>
      <c r="R33" s="8" t="e">
        <f>IFERROR(VLOOKUP(DATE(R$24,$G33,1),Tabla[],2,0),NA())</f>
        <v>#N/A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x14ac:dyDescent="0.25">
      <c r="A34" s="3">
        <v>28338</v>
      </c>
      <c r="B34" s="18">
        <v>19.827999999999999</v>
      </c>
      <c r="C34" s="10"/>
      <c r="G34" s="2">
        <v>10</v>
      </c>
      <c r="H34" s="22" t="s">
        <v>12</v>
      </c>
      <c r="I34" s="8">
        <f>IFERROR(VLOOKUP(DATE(I$24,$G34,1),Tabla[],2,0),NA())</f>
        <v>77.769000000000005</v>
      </c>
      <c r="J34" s="8">
        <f>IFERROR(VLOOKUP(DATE(J$24,$G34,1),Tabla[],2,0),NA())</f>
        <v>77.510999999999996</v>
      </c>
      <c r="K34" s="8">
        <f>IFERROR(VLOOKUP(DATE(K$24,$G34,1),Tabla[],2,0),NA())</f>
        <v>78.712999999999994</v>
      </c>
      <c r="L34" s="8">
        <f>IFERROR(VLOOKUP(DATE(L$24,$G34,1),Tabla[],2,0),NA())</f>
        <v>79.227999999999994</v>
      </c>
      <c r="M34" s="8">
        <f>IFERROR(VLOOKUP(DATE(M$24,$G34,1),Tabla[],2,0),NA())</f>
        <v>83.433999999999997</v>
      </c>
      <c r="N34" s="8" t="e">
        <f>IFERROR(VLOOKUP(DATE(N$24,$G34,1),Tabla[],2,0),NA())</f>
        <v>#N/A</v>
      </c>
      <c r="O34" s="8" t="e">
        <f>IFERROR(VLOOKUP(DATE(O$24,$G34,1),Tabla[],2,0),NA())</f>
        <v>#N/A</v>
      </c>
      <c r="P34" s="8" t="e">
        <f>IFERROR(VLOOKUP(DATE(P$24,$G34,1),Tabla[],2,0),NA())</f>
        <v>#N/A</v>
      </c>
      <c r="Q34" s="8" t="e">
        <f>IFERROR(VLOOKUP(DATE(Q$24,$G34,1),Tabla[],2,0),NA())</f>
        <v>#N/A</v>
      </c>
      <c r="R34" s="8" t="e">
        <f>IFERROR(VLOOKUP(DATE(R$24,$G34,1),Tabla[],2,0),NA())</f>
        <v>#N/A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x14ac:dyDescent="0.25">
      <c r="A35" s="3">
        <v>28369</v>
      </c>
      <c r="B35" s="18">
        <v>20.172000000000001</v>
      </c>
      <c r="C35" s="10"/>
      <c r="G35" s="2">
        <v>11</v>
      </c>
      <c r="H35" s="22" t="s">
        <v>13</v>
      </c>
      <c r="I35" s="8">
        <f>IFERROR(VLOOKUP(DATE(I$24,$G35,1),Tabla[],2,0),NA())</f>
        <v>77.769000000000005</v>
      </c>
      <c r="J35" s="8">
        <f>IFERROR(VLOOKUP(DATE(J$24,$G35,1),Tabla[],2,0),NA())</f>
        <v>77.081999999999994</v>
      </c>
      <c r="K35" s="8">
        <f>IFERROR(VLOOKUP(DATE(K$24,$G35,1),Tabla[],2,0),NA())</f>
        <v>78.284000000000006</v>
      </c>
      <c r="L35" s="8">
        <f>IFERROR(VLOOKUP(DATE(L$24,$G35,1),Tabla[],2,0),NA())</f>
        <v>79.313999999999993</v>
      </c>
      <c r="M35" s="8">
        <f>IFERROR(VLOOKUP(DATE(M$24,$G35,1),Tabla[],2,0),NA())</f>
        <v>83.347999999999999</v>
      </c>
      <c r="N35" s="8" t="e">
        <f>IFERROR(VLOOKUP(DATE(N$24,$G35,1),Tabla[],2,0),NA())</f>
        <v>#N/A</v>
      </c>
      <c r="O35" s="8" t="e">
        <f>IFERROR(VLOOKUP(DATE(O$24,$G35,1),Tabla[],2,0),NA())</f>
        <v>#N/A</v>
      </c>
      <c r="P35" s="8" t="e">
        <f>IFERROR(VLOOKUP(DATE(P$24,$G35,1),Tabla[],2,0),NA())</f>
        <v>#N/A</v>
      </c>
      <c r="Q35" s="8" t="e">
        <f>IFERROR(VLOOKUP(DATE(Q$24,$G35,1),Tabla[],2,0),NA())</f>
        <v>#N/A</v>
      </c>
      <c r="R35" s="8" t="e">
        <f>IFERROR(VLOOKUP(DATE(R$24,$G35,1),Tabla[],2,0),NA())</f>
        <v>#N/A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x14ac:dyDescent="0.25">
      <c r="A36" s="3">
        <v>28399</v>
      </c>
      <c r="B36" s="18">
        <v>20.515000000000001</v>
      </c>
      <c r="C36" s="10"/>
      <c r="G36" s="2">
        <v>12</v>
      </c>
      <c r="H36" s="22" t="s">
        <v>14</v>
      </c>
      <c r="I36" s="8">
        <f>IFERROR(VLOOKUP(DATE(I$24,$G36,1),Tabla[],2,0),NA())</f>
        <v>77.510999999999996</v>
      </c>
      <c r="J36" s="8">
        <f>IFERROR(VLOOKUP(DATE(J$24,$G36,1),Tabla[],2,0),NA())</f>
        <v>76.91</v>
      </c>
      <c r="K36" s="8">
        <f>IFERROR(VLOOKUP(DATE(K$24,$G36,1),Tabla[],2,0),NA())</f>
        <v>78.37</v>
      </c>
      <c r="L36" s="8">
        <f>IFERROR(VLOOKUP(DATE(L$24,$G36,1),Tabla[],2,0),NA())</f>
        <v>79.227999999999994</v>
      </c>
      <c r="M36" s="8">
        <f>IFERROR(VLOOKUP(DATE(M$24,$G36,1),Tabla[],2,0),NA())</f>
        <v>83.090999999999994</v>
      </c>
      <c r="N36" s="8" t="e">
        <f>IFERROR(VLOOKUP(DATE(N$24,$G36,1),Tabla[],2,0),NA())</f>
        <v>#N/A</v>
      </c>
      <c r="O36" s="8" t="e">
        <f>IFERROR(VLOOKUP(DATE(O$24,$G36,1),Tabla[],2,0),NA())</f>
        <v>#N/A</v>
      </c>
      <c r="P36" s="8" t="e">
        <f>IFERROR(VLOOKUP(DATE(P$24,$G36,1),Tabla[],2,0),NA())</f>
        <v>#N/A</v>
      </c>
      <c r="Q36" s="8" t="e">
        <f>IFERROR(VLOOKUP(DATE(Q$24,$G36,1),Tabla[],2,0),NA())</f>
        <v>#N/A</v>
      </c>
      <c r="R36" s="8" t="e">
        <f>IFERROR(VLOOKUP(DATE(R$24,$G36,1),Tabla[],2,0),NA())</f>
        <v>#N/A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x14ac:dyDescent="0.25">
      <c r="A37" s="3">
        <v>28430</v>
      </c>
      <c r="B37" s="18">
        <v>20.773</v>
      </c>
      <c r="C37" s="10"/>
      <c r="D37" s="2"/>
      <c r="G37" s="2"/>
      <c r="H37" s="2"/>
      <c r="I37" s="2"/>
      <c r="J37" s="2"/>
      <c r="K37" s="2"/>
    </row>
    <row r="38" spans="1:52" x14ac:dyDescent="0.25">
      <c r="A38" s="3">
        <v>28460</v>
      </c>
      <c r="B38" s="18">
        <v>20.858000000000001</v>
      </c>
      <c r="C38" s="10"/>
      <c r="D38" s="2"/>
      <c r="E38" s="6"/>
      <c r="F38" s="14"/>
    </row>
    <row r="39" spans="1:52" x14ac:dyDescent="0.25">
      <c r="A39" s="3">
        <v>28491</v>
      </c>
      <c r="B39" s="18">
        <v>21.116</v>
      </c>
      <c r="C39" s="10"/>
      <c r="D39" s="2"/>
      <c r="E39" s="6"/>
      <c r="F39" s="14"/>
    </row>
    <row r="40" spans="1:52" x14ac:dyDescent="0.25">
      <c r="A40" s="3">
        <v>28522</v>
      </c>
      <c r="B40" s="18">
        <v>21.288</v>
      </c>
      <c r="C40" s="10"/>
      <c r="D40" s="2"/>
      <c r="E40" s="6"/>
      <c r="F40" s="14"/>
    </row>
    <row r="41" spans="1:52" x14ac:dyDescent="0.25">
      <c r="A41" s="3">
        <v>28550</v>
      </c>
      <c r="B41" s="18">
        <v>21.459</v>
      </c>
      <c r="C41" s="10"/>
      <c r="D41" s="2"/>
      <c r="E41" s="6"/>
      <c r="F41" s="14"/>
    </row>
    <row r="42" spans="1:52" x14ac:dyDescent="0.25">
      <c r="A42" s="3">
        <v>28581</v>
      </c>
      <c r="B42" s="18">
        <v>21.716999999999999</v>
      </c>
      <c r="C42" s="10"/>
      <c r="D42" s="2"/>
      <c r="E42" s="6"/>
      <c r="F42" s="14"/>
    </row>
    <row r="43" spans="1:52" x14ac:dyDescent="0.25">
      <c r="A43" s="3">
        <v>28611</v>
      </c>
      <c r="B43" s="18">
        <v>22.146000000000001</v>
      </c>
      <c r="C43" s="10"/>
      <c r="D43" s="2"/>
      <c r="E43" s="6"/>
      <c r="F43" s="14"/>
    </row>
    <row r="44" spans="1:52" x14ac:dyDescent="0.25">
      <c r="A44" s="3">
        <v>28642</v>
      </c>
      <c r="B44" s="18">
        <v>22.404</v>
      </c>
      <c r="C44" s="10"/>
      <c r="D44" s="2"/>
      <c r="E44" s="6"/>
      <c r="F44" s="14"/>
    </row>
    <row r="45" spans="1:52" x14ac:dyDescent="0.25">
      <c r="A45" s="3">
        <v>28672</v>
      </c>
      <c r="B45" s="18">
        <v>22.574999999999999</v>
      </c>
      <c r="C45" s="10"/>
      <c r="D45" s="2"/>
      <c r="E45" s="6"/>
      <c r="F45" s="14"/>
    </row>
    <row r="46" spans="1:52" x14ac:dyDescent="0.25">
      <c r="A46" s="3">
        <v>28703</v>
      </c>
      <c r="B46" s="18">
        <v>22.661000000000001</v>
      </c>
      <c r="C46" s="10"/>
      <c r="D46" s="2"/>
      <c r="E46" s="6"/>
      <c r="F46" s="14"/>
    </row>
    <row r="47" spans="1:52" x14ac:dyDescent="0.25">
      <c r="A47" s="3">
        <v>28734</v>
      </c>
      <c r="B47" s="18">
        <v>22.832999999999998</v>
      </c>
      <c r="C47" s="10"/>
      <c r="D47" s="2"/>
      <c r="E47" s="6"/>
      <c r="F47" s="14"/>
    </row>
    <row r="48" spans="1:52" x14ac:dyDescent="0.25">
      <c r="A48" s="3">
        <v>28764</v>
      </c>
      <c r="B48" s="18">
        <v>23.09</v>
      </c>
      <c r="C48" s="10"/>
      <c r="D48" s="2"/>
      <c r="E48" s="6"/>
      <c r="F48" s="14"/>
    </row>
    <row r="49" spans="1:6" x14ac:dyDescent="0.25">
      <c r="A49" s="3">
        <v>28795</v>
      </c>
      <c r="B49" s="18">
        <v>23.262</v>
      </c>
      <c r="C49" s="10"/>
      <c r="D49" s="2"/>
      <c r="E49" s="6"/>
      <c r="F49" s="14"/>
    </row>
    <row r="50" spans="1:6" x14ac:dyDescent="0.25">
      <c r="A50" s="3">
        <v>28825</v>
      </c>
      <c r="B50" s="18">
        <v>23.347999999999999</v>
      </c>
      <c r="C50" s="10"/>
      <c r="D50" s="2"/>
    </row>
    <row r="51" spans="1:6" x14ac:dyDescent="0.25">
      <c r="A51" s="3">
        <v>28856</v>
      </c>
      <c r="B51" s="18">
        <v>23.863</v>
      </c>
      <c r="C51" s="10"/>
      <c r="D51" s="2"/>
    </row>
    <row r="52" spans="1:6" x14ac:dyDescent="0.25">
      <c r="A52" s="3">
        <v>28887</v>
      </c>
      <c r="B52" s="18">
        <v>24.206</v>
      </c>
      <c r="C52" s="10"/>
      <c r="D52" s="2"/>
    </row>
    <row r="53" spans="1:6" x14ac:dyDescent="0.25">
      <c r="A53" s="3">
        <v>28915</v>
      </c>
      <c r="B53" s="18">
        <v>24.378</v>
      </c>
      <c r="C53" s="10"/>
      <c r="D53" s="2"/>
    </row>
    <row r="54" spans="1:6" x14ac:dyDescent="0.25">
      <c r="A54" s="3">
        <v>28946</v>
      </c>
      <c r="B54" s="18">
        <v>24.635000000000002</v>
      </c>
      <c r="C54" s="10"/>
      <c r="D54" s="2"/>
    </row>
    <row r="55" spans="1:6" x14ac:dyDescent="0.25">
      <c r="A55" s="3">
        <v>28976</v>
      </c>
      <c r="B55" s="18">
        <v>24.806999999999999</v>
      </c>
      <c r="C55" s="10"/>
      <c r="D55" s="2"/>
    </row>
    <row r="56" spans="1:6" x14ac:dyDescent="0.25">
      <c r="A56" s="3">
        <v>29007</v>
      </c>
      <c r="B56" s="18">
        <v>25.236000000000001</v>
      </c>
      <c r="C56" s="10"/>
      <c r="D56" s="2"/>
    </row>
    <row r="57" spans="1:6" x14ac:dyDescent="0.25">
      <c r="A57" s="3">
        <v>29037</v>
      </c>
      <c r="B57" s="18">
        <v>25.751000000000001</v>
      </c>
      <c r="C57" s="10"/>
      <c r="D57" s="2"/>
    </row>
    <row r="58" spans="1:6" x14ac:dyDescent="0.25">
      <c r="A58" s="3">
        <v>29068</v>
      </c>
      <c r="B58" s="18">
        <v>26.18</v>
      </c>
      <c r="C58" s="10"/>
      <c r="D58" s="2"/>
    </row>
    <row r="59" spans="1:6" x14ac:dyDescent="0.25">
      <c r="A59" s="3">
        <v>29099</v>
      </c>
      <c r="B59" s="18">
        <v>26.61</v>
      </c>
      <c r="C59" s="10"/>
      <c r="D59" s="2"/>
    </row>
    <row r="60" spans="1:6" x14ac:dyDescent="0.25">
      <c r="A60" s="3">
        <v>29129</v>
      </c>
      <c r="B60" s="18">
        <v>26.867000000000001</v>
      </c>
      <c r="C60" s="10"/>
      <c r="D60" s="2"/>
    </row>
    <row r="61" spans="1:6" x14ac:dyDescent="0.25">
      <c r="A61" s="3">
        <v>29160</v>
      </c>
      <c r="B61" s="18">
        <v>26.952999999999999</v>
      </c>
      <c r="C61" s="10"/>
      <c r="D61" s="2"/>
    </row>
    <row r="62" spans="1:6" x14ac:dyDescent="0.25">
      <c r="A62" s="3">
        <v>29190</v>
      </c>
      <c r="B62" s="18">
        <v>27.21</v>
      </c>
      <c r="C62" s="10"/>
      <c r="D62" s="2"/>
    </row>
    <row r="63" spans="1:6" x14ac:dyDescent="0.25">
      <c r="A63" s="3">
        <v>29221</v>
      </c>
      <c r="B63" s="18">
        <v>27.811</v>
      </c>
      <c r="C63" s="10"/>
      <c r="D63" s="2"/>
    </row>
    <row r="64" spans="1:6" x14ac:dyDescent="0.25">
      <c r="A64" s="3">
        <v>29252</v>
      </c>
      <c r="B64" s="18">
        <v>29.013000000000002</v>
      </c>
      <c r="C64" s="10"/>
      <c r="D64" s="2"/>
    </row>
    <row r="65" spans="1:4" x14ac:dyDescent="0.25">
      <c r="A65" s="3">
        <v>29281</v>
      </c>
      <c r="B65" s="18">
        <v>29.271000000000001</v>
      </c>
      <c r="C65" s="10"/>
      <c r="D65" s="2"/>
    </row>
    <row r="66" spans="1:4" x14ac:dyDescent="0.25">
      <c r="A66" s="3">
        <v>29312</v>
      </c>
      <c r="B66" s="18">
        <v>29.356000000000002</v>
      </c>
      <c r="C66" s="10"/>
      <c r="D66" s="2"/>
    </row>
    <row r="67" spans="1:4" x14ac:dyDescent="0.25">
      <c r="A67" s="3">
        <v>29342</v>
      </c>
      <c r="B67" s="18">
        <v>29.527999999999999</v>
      </c>
      <c r="C67" s="10"/>
      <c r="D67" s="2"/>
    </row>
    <row r="68" spans="1:4" x14ac:dyDescent="0.25">
      <c r="A68" s="3">
        <v>29373</v>
      </c>
      <c r="B68" s="18">
        <v>29.7</v>
      </c>
      <c r="C68" s="10"/>
      <c r="D68" s="2"/>
    </row>
    <row r="69" spans="1:4" x14ac:dyDescent="0.25">
      <c r="A69" s="3">
        <v>29403</v>
      </c>
      <c r="B69" s="18">
        <v>30.215</v>
      </c>
      <c r="C69" s="10"/>
      <c r="D69" s="2"/>
    </row>
    <row r="70" spans="1:4" x14ac:dyDescent="0.25">
      <c r="A70" s="3">
        <v>29434</v>
      </c>
      <c r="B70" s="18">
        <v>30.558</v>
      </c>
      <c r="C70" s="10"/>
      <c r="D70" s="2"/>
    </row>
    <row r="71" spans="1:4" x14ac:dyDescent="0.25">
      <c r="A71" s="3">
        <v>29465</v>
      </c>
      <c r="B71" s="18">
        <v>30.901</v>
      </c>
      <c r="C71" s="10"/>
      <c r="D71" s="2"/>
    </row>
    <row r="72" spans="1:4" x14ac:dyDescent="0.25">
      <c r="A72" s="3">
        <v>29495</v>
      </c>
      <c r="B72" s="18">
        <v>31.158999999999999</v>
      </c>
      <c r="C72" s="10"/>
      <c r="D72" s="2"/>
    </row>
    <row r="73" spans="1:4" x14ac:dyDescent="0.25">
      <c r="A73" s="3">
        <v>29526</v>
      </c>
      <c r="B73" s="18">
        <v>31.331</v>
      </c>
      <c r="C73" s="10"/>
      <c r="D73" s="2"/>
    </row>
    <row r="74" spans="1:4" x14ac:dyDescent="0.25">
      <c r="A74" s="3">
        <v>29556</v>
      </c>
      <c r="B74" s="18">
        <v>31.588000000000001</v>
      </c>
      <c r="C74" s="10"/>
      <c r="D74" s="2"/>
    </row>
    <row r="75" spans="1:4" x14ac:dyDescent="0.25">
      <c r="A75" s="3">
        <v>29587</v>
      </c>
      <c r="B75" s="18">
        <v>32.531999999999996</v>
      </c>
      <c r="C75" s="10"/>
      <c r="D75" s="2"/>
    </row>
    <row r="76" spans="1:4" x14ac:dyDescent="0.25">
      <c r="A76" s="3">
        <v>29618</v>
      </c>
      <c r="B76" s="18">
        <v>32.875999999999998</v>
      </c>
      <c r="C76" s="10"/>
      <c r="D76" s="2"/>
    </row>
    <row r="77" spans="1:4" x14ac:dyDescent="0.25">
      <c r="A77" s="3">
        <v>29646</v>
      </c>
      <c r="B77" s="18">
        <v>33.133000000000003</v>
      </c>
      <c r="C77" s="10"/>
      <c r="D77" s="2"/>
    </row>
    <row r="78" spans="1:4" x14ac:dyDescent="0.25">
      <c r="A78" s="3">
        <v>29677</v>
      </c>
      <c r="B78" s="18">
        <v>34.335000000000001</v>
      </c>
      <c r="C78" s="10"/>
      <c r="D78" s="2"/>
    </row>
    <row r="79" spans="1:4" x14ac:dyDescent="0.25">
      <c r="A79" s="3">
        <v>29707</v>
      </c>
      <c r="B79" s="18">
        <v>34.506999999999998</v>
      </c>
      <c r="C79" s="10"/>
      <c r="D79" s="2"/>
    </row>
    <row r="80" spans="1:4" x14ac:dyDescent="0.25">
      <c r="A80" s="3">
        <v>29738</v>
      </c>
      <c r="B80" s="18">
        <v>34.85</v>
      </c>
      <c r="C80" s="10"/>
      <c r="D80" s="2"/>
    </row>
    <row r="81" spans="1:4" x14ac:dyDescent="0.25">
      <c r="A81" s="3">
        <v>29768</v>
      </c>
      <c r="B81" s="18">
        <v>35.106999999999999</v>
      </c>
      <c r="C81" s="10"/>
      <c r="D81" s="2"/>
    </row>
    <row r="82" spans="1:4" x14ac:dyDescent="0.25">
      <c r="A82" s="3">
        <v>29799</v>
      </c>
      <c r="B82" s="18">
        <v>35.622999999999998</v>
      </c>
      <c r="C82" s="10"/>
      <c r="D82" s="2"/>
    </row>
    <row r="83" spans="1:4" x14ac:dyDescent="0.25">
      <c r="A83" s="3">
        <v>29830</v>
      </c>
      <c r="B83" s="18">
        <v>35.880000000000003</v>
      </c>
      <c r="C83" s="10"/>
      <c r="D83" s="2"/>
    </row>
    <row r="84" spans="1:4" x14ac:dyDescent="0.25">
      <c r="A84" s="3">
        <v>29860</v>
      </c>
      <c r="B84" s="18">
        <v>36.137999999999998</v>
      </c>
      <c r="C84" s="10"/>
      <c r="D84" s="2"/>
    </row>
    <row r="85" spans="1:4" x14ac:dyDescent="0.25">
      <c r="A85" s="3">
        <v>29891</v>
      </c>
      <c r="B85" s="18">
        <v>36.481000000000002</v>
      </c>
      <c r="C85" s="10"/>
      <c r="D85" s="2"/>
    </row>
    <row r="86" spans="1:4" x14ac:dyDescent="0.25">
      <c r="A86" s="3">
        <v>29921</v>
      </c>
      <c r="B86" s="18">
        <v>36.652999999999999</v>
      </c>
      <c r="C86" s="10"/>
      <c r="D86" s="2"/>
    </row>
    <row r="87" spans="1:4" x14ac:dyDescent="0.25">
      <c r="A87" s="3">
        <v>29952</v>
      </c>
      <c r="B87" s="18">
        <v>37.253</v>
      </c>
      <c r="C87" s="10"/>
      <c r="D87" s="2"/>
    </row>
    <row r="88" spans="1:4" x14ac:dyDescent="0.25">
      <c r="A88" s="3">
        <v>29983</v>
      </c>
      <c r="B88" s="18">
        <v>37.94</v>
      </c>
      <c r="C88" s="10"/>
      <c r="D88" s="2"/>
    </row>
    <row r="89" spans="1:4" x14ac:dyDescent="0.25">
      <c r="A89" s="3">
        <v>30011</v>
      </c>
      <c r="B89" s="18">
        <v>38.283000000000001</v>
      </c>
      <c r="C89" s="10"/>
      <c r="D89" s="2"/>
    </row>
    <row r="90" spans="1:4" x14ac:dyDescent="0.25">
      <c r="A90" s="3">
        <v>30042</v>
      </c>
      <c r="B90" s="18">
        <v>38.540999999999997</v>
      </c>
      <c r="C90" s="10"/>
      <c r="D90" s="2"/>
    </row>
    <row r="91" spans="1:4" x14ac:dyDescent="0.25">
      <c r="A91" s="3">
        <v>30072</v>
      </c>
      <c r="B91" s="18">
        <v>38.884</v>
      </c>
      <c r="C91" s="10"/>
      <c r="D91" s="2"/>
    </row>
    <row r="92" spans="1:4" x14ac:dyDescent="0.25">
      <c r="A92" s="3">
        <v>30103</v>
      </c>
      <c r="B92" s="18">
        <v>39.055999999999997</v>
      </c>
      <c r="C92" s="10"/>
      <c r="D92" s="2"/>
    </row>
    <row r="93" spans="1:4" x14ac:dyDescent="0.25">
      <c r="A93" s="3">
        <v>30133</v>
      </c>
      <c r="B93" s="18">
        <v>39.228000000000002</v>
      </c>
      <c r="C93" s="10"/>
      <c r="D93" s="2"/>
    </row>
    <row r="94" spans="1:4" x14ac:dyDescent="0.25">
      <c r="A94" s="3">
        <v>30164</v>
      </c>
      <c r="B94" s="18">
        <v>39.399000000000001</v>
      </c>
      <c r="C94" s="10"/>
      <c r="D94" s="2"/>
    </row>
    <row r="95" spans="1:4" x14ac:dyDescent="0.25">
      <c r="A95" s="3">
        <v>30195</v>
      </c>
      <c r="B95" s="18">
        <v>39.656999999999996</v>
      </c>
      <c r="C95" s="10"/>
      <c r="D95" s="2"/>
    </row>
    <row r="96" spans="1:4" x14ac:dyDescent="0.25">
      <c r="A96" s="3">
        <v>30225</v>
      </c>
      <c r="B96" s="18">
        <v>40</v>
      </c>
      <c r="C96" s="10"/>
      <c r="D96" s="2"/>
    </row>
    <row r="97" spans="1:4" x14ac:dyDescent="0.25">
      <c r="A97" s="3">
        <v>30256</v>
      </c>
      <c r="B97" s="18">
        <v>40.344000000000001</v>
      </c>
      <c r="C97" s="10"/>
      <c r="D97" s="2"/>
    </row>
    <row r="98" spans="1:4" x14ac:dyDescent="0.25">
      <c r="A98" s="3">
        <v>30286</v>
      </c>
      <c r="B98" s="18">
        <v>41.459000000000003</v>
      </c>
      <c r="C98" s="10"/>
      <c r="D98" s="2"/>
    </row>
    <row r="99" spans="1:4" x14ac:dyDescent="0.25">
      <c r="A99" s="3">
        <v>30317</v>
      </c>
      <c r="B99" s="18">
        <v>42.317999999999998</v>
      </c>
      <c r="C99" s="10"/>
      <c r="D99" s="2"/>
    </row>
    <row r="100" spans="1:4" x14ac:dyDescent="0.25">
      <c r="A100" s="3">
        <v>30348</v>
      </c>
      <c r="B100" s="18">
        <v>43.005000000000003</v>
      </c>
      <c r="C100" s="10"/>
      <c r="D100" s="2"/>
    </row>
    <row r="101" spans="1:4" x14ac:dyDescent="0.25">
      <c r="A101" s="3">
        <v>30376</v>
      </c>
      <c r="B101" s="18">
        <v>43.262</v>
      </c>
      <c r="C101" s="10"/>
      <c r="D101" s="2"/>
    </row>
    <row r="102" spans="1:4" x14ac:dyDescent="0.25">
      <c r="A102" s="3">
        <v>30407</v>
      </c>
      <c r="B102" s="18">
        <v>43.691000000000003</v>
      </c>
      <c r="C102" s="10"/>
      <c r="D102" s="2"/>
    </row>
    <row r="103" spans="1:4" x14ac:dyDescent="0.25">
      <c r="A103" s="3">
        <v>30437</v>
      </c>
      <c r="B103" s="18">
        <v>43.948999999999998</v>
      </c>
      <c r="C103" s="10"/>
      <c r="D103" s="2"/>
    </row>
    <row r="104" spans="1:4" x14ac:dyDescent="0.25">
      <c r="A104" s="3">
        <v>30468</v>
      </c>
      <c r="B104" s="18">
        <v>44.378</v>
      </c>
      <c r="C104" s="10"/>
      <c r="D104" s="2"/>
    </row>
    <row r="105" spans="1:4" x14ac:dyDescent="0.25">
      <c r="A105" s="3">
        <v>30498</v>
      </c>
      <c r="B105" s="18">
        <v>44.720999999999997</v>
      </c>
      <c r="C105" s="10"/>
      <c r="D105" s="2"/>
    </row>
    <row r="106" spans="1:4" x14ac:dyDescent="0.25">
      <c r="A106" s="3">
        <v>30529</v>
      </c>
      <c r="B106" s="18">
        <v>45.064999999999998</v>
      </c>
      <c r="C106" s="10"/>
      <c r="D106" s="2"/>
    </row>
    <row r="107" spans="1:4" x14ac:dyDescent="0.25">
      <c r="A107" s="3">
        <v>30560</v>
      </c>
      <c r="B107" s="18">
        <v>45.408000000000001</v>
      </c>
      <c r="C107" s="10"/>
      <c r="D107" s="2"/>
    </row>
    <row r="108" spans="1:4" x14ac:dyDescent="0.25">
      <c r="A108" s="3">
        <v>30590</v>
      </c>
      <c r="B108" s="18">
        <v>46.18</v>
      </c>
      <c r="C108" s="10"/>
      <c r="D108" s="2"/>
    </row>
    <row r="109" spans="1:4" x14ac:dyDescent="0.25">
      <c r="A109" s="3">
        <v>30621</v>
      </c>
      <c r="B109" s="18">
        <v>46.524000000000001</v>
      </c>
      <c r="C109" s="10"/>
      <c r="D109" s="2"/>
    </row>
    <row r="110" spans="1:4" x14ac:dyDescent="0.25">
      <c r="A110" s="3">
        <v>30651</v>
      </c>
      <c r="B110" s="18">
        <v>47.381999999999998</v>
      </c>
      <c r="C110" s="10"/>
      <c r="D110" s="2"/>
    </row>
    <row r="111" spans="1:4" x14ac:dyDescent="0.25">
      <c r="A111" s="3">
        <v>30682</v>
      </c>
      <c r="B111" s="18">
        <v>47.982999999999997</v>
      </c>
      <c r="C111" s="10"/>
      <c r="D111" s="2"/>
    </row>
    <row r="112" spans="1:4" x14ac:dyDescent="0.25">
      <c r="A112" s="3">
        <v>30713</v>
      </c>
      <c r="B112" s="18">
        <v>48.841000000000001</v>
      </c>
      <c r="C112" s="10"/>
      <c r="D112" s="2"/>
    </row>
    <row r="113" spans="1:4" x14ac:dyDescent="0.25">
      <c r="A113" s="3">
        <v>30742</v>
      </c>
      <c r="B113" s="18">
        <v>49.185000000000002</v>
      </c>
      <c r="C113" s="10"/>
      <c r="D113" s="2"/>
    </row>
    <row r="114" spans="1:4" x14ac:dyDescent="0.25">
      <c r="A114" s="3">
        <v>30773</v>
      </c>
      <c r="B114" s="18">
        <v>49.7</v>
      </c>
      <c r="C114" s="10"/>
      <c r="D114" s="2"/>
    </row>
    <row r="115" spans="1:4" x14ac:dyDescent="0.25">
      <c r="A115" s="3">
        <v>30803</v>
      </c>
      <c r="B115" s="18">
        <v>49.957000000000001</v>
      </c>
      <c r="C115" s="10"/>
      <c r="D115" s="2"/>
    </row>
    <row r="116" spans="1:4" x14ac:dyDescent="0.25">
      <c r="A116" s="3">
        <v>30834</v>
      </c>
      <c r="B116" s="18">
        <v>50.215000000000003</v>
      </c>
      <c r="C116" s="10"/>
      <c r="D116" s="2"/>
    </row>
    <row r="117" spans="1:4" x14ac:dyDescent="0.25">
      <c r="A117" s="3">
        <v>30864</v>
      </c>
      <c r="B117" s="18">
        <v>50.387</v>
      </c>
      <c r="C117" s="10"/>
      <c r="D117" s="2"/>
    </row>
    <row r="118" spans="1:4" x14ac:dyDescent="0.25">
      <c r="A118" s="3">
        <v>30895</v>
      </c>
      <c r="B118" s="18">
        <v>50.558</v>
      </c>
      <c r="C118" s="10"/>
      <c r="D118" s="2"/>
    </row>
    <row r="119" spans="1:4" x14ac:dyDescent="0.25">
      <c r="A119" s="3">
        <v>30926</v>
      </c>
      <c r="B119" s="18">
        <v>50.73</v>
      </c>
      <c r="C119" s="10"/>
      <c r="D119" s="2"/>
    </row>
    <row r="120" spans="1:4" x14ac:dyDescent="0.25">
      <c r="A120" s="3">
        <v>30956</v>
      </c>
      <c r="B120" s="18">
        <v>51.073</v>
      </c>
      <c r="C120" s="10"/>
      <c r="D120" s="2"/>
    </row>
    <row r="121" spans="1:4" x14ac:dyDescent="0.25">
      <c r="A121" s="3">
        <v>30987</v>
      </c>
      <c r="B121" s="18">
        <v>51.331000000000003</v>
      </c>
      <c r="C121" s="10"/>
      <c r="D121" s="2"/>
    </row>
    <row r="122" spans="1:4" x14ac:dyDescent="0.25">
      <c r="A122" s="3">
        <v>31017</v>
      </c>
      <c r="B122" s="18">
        <v>51.502000000000002</v>
      </c>
      <c r="C122" s="10"/>
      <c r="D122" s="2"/>
    </row>
    <row r="123" spans="1:4" x14ac:dyDescent="0.25">
      <c r="A123" s="3">
        <v>31048</v>
      </c>
      <c r="B123" s="18">
        <v>52.704000000000001</v>
      </c>
      <c r="C123" s="10"/>
      <c r="D123" s="2"/>
    </row>
    <row r="124" spans="1:4" x14ac:dyDescent="0.25">
      <c r="A124" s="3">
        <v>31079</v>
      </c>
      <c r="B124" s="18">
        <v>53.305</v>
      </c>
      <c r="C124" s="10"/>
      <c r="D124" s="2"/>
    </row>
    <row r="125" spans="1:4" x14ac:dyDescent="0.25">
      <c r="A125" s="3">
        <v>31107</v>
      </c>
      <c r="B125" s="18">
        <v>53.476999999999997</v>
      </c>
      <c r="C125" s="10"/>
      <c r="D125" s="2"/>
    </row>
    <row r="126" spans="1:4" x14ac:dyDescent="0.25">
      <c r="A126" s="3">
        <v>31138</v>
      </c>
      <c r="B126" s="18">
        <v>53.734000000000002</v>
      </c>
      <c r="C126" s="10"/>
      <c r="D126" s="2"/>
    </row>
    <row r="127" spans="1:4" x14ac:dyDescent="0.25">
      <c r="A127" s="3">
        <v>31168</v>
      </c>
      <c r="B127" s="18">
        <v>54.078000000000003</v>
      </c>
      <c r="C127" s="10"/>
      <c r="D127" s="2"/>
    </row>
    <row r="128" spans="1:4" x14ac:dyDescent="0.25">
      <c r="A128" s="3">
        <v>31199</v>
      </c>
      <c r="B128" s="18">
        <v>54.078000000000003</v>
      </c>
      <c r="C128" s="10"/>
      <c r="D128" s="2"/>
    </row>
    <row r="129" spans="1:4" x14ac:dyDescent="0.25">
      <c r="A129" s="3">
        <v>31229</v>
      </c>
      <c r="B129" s="18">
        <v>54.249000000000002</v>
      </c>
      <c r="C129" s="10"/>
      <c r="D129" s="2"/>
    </row>
    <row r="130" spans="1:4" x14ac:dyDescent="0.25">
      <c r="A130" s="3">
        <v>31260</v>
      </c>
      <c r="B130" s="18">
        <v>54.506999999999998</v>
      </c>
      <c r="C130" s="10"/>
      <c r="D130" s="2"/>
    </row>
    <row r="131" spans="1:4" x14ac:dyDescent="0.25">
      <c r="A131" s="3">
        <v>31291</v>
      </c>
      <c r="B131" s="18">
        <v>54.593000000000004</v>
      </c>
      <c r="C131" s="10"/>
      <c r="D131" s="2"/>
    </row>
    <row r="132" spans="1:4" x14ac:dyDescent="0.25">
      <c r="A132" s="3">
        <v>31321</v>
      </c>
      <c r="B132" s="18">
        <v>54.85</v>
      </c>
      <c r="C132" s="10"/>
      <c r="D132" s="2"/>
    </row>
    <row r="133" spans="1:4" x14ac:dyDescent="0.25">
      <c r="A133" s="3">
        <v>31352</v>
      </c>
      <c r="B133" s="18">
        <v>55.021999999999998</v>
      </c>
      <c r="C133" s="10"/>
      <c r="D133" s="2"/>
    </row>
    <row r="134" spans="1:4" x14ac:dyDescent="0.25">
      <c r="A134" s="3">
        <v>31382</v>
      </c>
      <c r="B134" s="18">
        <v>55.021999999999998</v>
      </c>
      <c r="C134" s="10"/>
      <c r="D134" s="2"/>
    </row>
    <row r="135" spans="1:4" x14ac:dyDescent="0.25">
      <c r="A135" s="3">
        <v>31413</v>
      </c>
      <c r="B135" s="18">
        <v>54.677999999999997</v>
      </c>
      <c r="C135" s="10"/>
      <c r="D135" s="2"/>
    </row>
    <row r="136" spans="1:4" x14ac:dyDescent="0.25">
      <c r="A136" s="3">
        <v>31444</v>
      </c>
      <c r="B136" s="18">
        <v>54.85</v>
      </c>
      <c r="C136" s="10"/>
      <c r="D136" s="2"/>
    </row>
    <row r="137" spans="1:4" x14ac:dyDescent="0.25">
      <c r="A137" s="3">
        <v>31472</v>
      </c>
      <c r="B137" s="18">
        <v>54.677999999999997</v>
      </c>
      <c r="C137" s="10"/>
      <c r="D137" s="2"/>
    </row>
    <row r="138" spans="1:4" x14ac:dyDescent="0.25">
      <c r="A138" s="3">
        <v>31503</v>
      </c>
      <c r="B138" s="18">
        <v>54.764000000000003</v>
      </c>
      <c r="C138" s="10"/>
      <c r="D138" s="2"/>
    </row>
    <row r="139" spans="1:4" x14ac:dyDescent="0.25">
      <c r="A139" s="3">
        <v>31533</v>
      </c>
      <c r="B139" s="18">
        <v>54.85</v>
      </c>
      <c r="C139" s="10"/>
      <c r="D139" s="2"/>
    </row>
    <row r="140" spans="1:4" x14ac:dyDescent="0.25">
      <c r="A140" s="3">
        <v>31564</v>
      </c>
      <c r="B140" s="18">
        <v>54.85</v>
      </c>
      <c r="C140" s="10"/>
      <c r="D140" s="2"/>
    </row>
    <row r="141" spans="1:4" x14ac:dyDescent="0.25">
      <c r="A141" s="3">
        <v>31594</v>
      </c>
      <c r="B141" s="18">
        <v>54.85</v>
      </c>
      <c r="C141" s="10"/>
      <c r="D141" s="2"/>
    </row>
    <row r="142" spans="1:4" x14ac:dyDescent="0.25">
      <c r="A142" s="3">
        <v>31625</v>
      </c>
      <c r="B142" s="18">
        <v>54.420999999999999</v>
      </c>
      <c r="C142" s="10"/>
      <c r="D142" s="2"/>
    </row>
    <row r="143" spans="1:4" x14ac:dyDescent="0.25">
      <c r="A143" s="3">
        <v>31656</v>
      </c>
      <c r="B143" s="18">
        <v>54.506999999999998</v>
      </c>
      <c r="C143" s="10"/>
      <c r="D143" s="2"/>
    </row>
    <row r="144" spans="1:4" x14ac:dyDescent="0.25">
      <c r="A144" s="3">
        <v>31686</v>
      </c>
      <c r="B144" s="18">
        <v>54.593000000000004</v>
      </c>
      <c r="C144" s="10"/>
      <c r="D144" s="2"/>
    </row>
    <row r="145" spans="1:4" x14ac:dyDescent="0.25">
      <c r="A145" s="3">
        <v>31717</v>
      </c>
      <c r="B145" s="18">
        <v>54.249000000000002</v>
      </c>
      <c r="C145" s="10"/>
      <c r="D145" s="2"/>
    </row>
    <row r="146" spans="1:4" x14ac:dyDescent="0.25">
      <c r="A146" s="3">
        <v>31747</v>
      </c>
      <c r="B146" s="18">
        <v>54.420999999999999</v>
      </c>
      <c r="C146" s="10"/>
      <c r="D146" s="2"/>
    </row>
    <row r="147" spans="1:4" x14ac:dyDescent="0.25">
      <c r="A147" s="3">
        <v>31778</v>
      </c>
      <c r="B147" s="18">
        <v>54.506999999999998</v>
      </c>
      <c r="C147" s="10"/>
      <c r="D147" s="2"/>
    </row>
    <row r="148" spans="1:4" x14ac:dyDescent="0.25">
      <c r="A148" s="3">
        <v>31809</v>
      </c>
      <c r="B148" s="18">
        <v>54.506999999999998</v>
      </c>
      <c r="C148" s="10"/>
      <c r="D148" s="2"/>
    </row>
    <row r="149" spans="1:4" x14ac:dyDescent="0.25">
      <c r="A149" s="3">
        <v>31837</v>
      </c>
      <c r="B149" s="18">
        <v>54.677999999999997</v>
      </c>
      <c r="C149" s="10"/>
      <c r="D149" s="2"/>
    </row>
    <row r="150" spans="1:4" x14ac:dyDescent="0.25">
      <c r="A150" s="3">
        <v>31868</v>
      </c>
      <c r="B150" s="18">
        <v>54.85</v>
      </c>
      <c r="C150" s="10"/>
      <c r="D150" s="2"/>
    </row>
    <row r="151" spans="1:4" x14ac:dyDescent="0.25">
      <c r="A151" s="3">
        <v>31898</v>
      </c>
      <c r="B151" s="18">
        <v>54.936</v>
      </c>
      <c r="C151" s="10"/>
      <c r="D151" s="2"/>
    </row>
    <row r="152" spans="1:4" x14ac:dyDescent="0.25">
      <c r="A152" s="3">
        <v>31929</v>
      </c>
      <c r="B152" s="18">
        <v>55.021999999999998</v>
      </c>
      <c r="C152" s="10"/>
      <c r="D152" s="2"/>
    </row>
    <row r="153" spans="1:4" x14ac:dyDescent="0.25">
      <c r="A153" s="3">
        <v>31959</v>
      </c>
      <c r="B153" s="18">
        <v>55.192999999999998</v>
      </c>
      <c r="C153" s="10"/>
      <c r="D153" s="2"/>
    </row>
    <row r="154" spans="1:4" x14ac:dyDescent="0.25">
      <c r="A154" s="3">
        <v>31990</v>
      </c>
      <c r="B154" s="18">
        <v>55.365000000000002</v>
      </c>
      <c r="C154" s="10"/>
      <c r="D154" s="2"/>
    </row>
    <row r="155" spans="1:4" x14ac:dyDescent="0.25">
      <c r="A155" s="3">
        <v>32021</v>
      </c>
      <c r="B155" s="18">
        <v>55.279000000000003</v>
      </c>
      <c r="C155" s="10"/>
      <c r="D155" s="2"/>
    </row>
    <row r="156" spans="1:4" x14ac:dyDescent="0.25">
      <c r="A156" s="3">
        <v>32051</v>
      </c>
      <c r="B156" s="18">
        <v>55.451000000000001</v>
      </c>
      <c r="C156" s="10"/>
      <c r="D156" s="2"/>
    </row>
    <row r="157" spans="1:4" x14ac:dyDescent="0.25">
      <c r="A157" s="3">
        <v>32082</v>
      </c>
      <c r="B157" s="18">
        <v>55.536999999999999</v>
      </c>
      <c r="C157" s="10"/>
      <c r="D157" s="2"/>
    </row>
    <row r="158" spans="1:4" x14ac:dyDescent="0.25">
      <c r="A158" s="3">
        <v>32112</v>
      </c>
      <c r="B158" s="18">
        <v>55.707999999999998</v>
      </c>
      <c r="C158" s="10"/>
      <c r="D158" s="2"/>
    </row>
    <row r="159" spans="1:4" x14ac:dyDescent="0.25">
      <c r="A159" s="3">
        <v>32143</v>
      </c>
      <c r="B159" s="18">
        <v>55.88</v>
      </c>
      <c r="C159" s="10"/>
      <c r="D159" s="2"/>
    </row>
    <row r="160" spans="1:4" x14ac:dyDescent="0.25">
      <c r="A160" s="3">
        <v>32174</v>
      </c>
      <c r="B160" s="18">
        <v>56.052</v>
      </c>
      <c r="C160" s="10"/>
      <c r="D160" s="2"/>
    </row>
    <row r="161" spans="1:4" x14ac:dyDescent="0.25">
      <c r="A161" s="3">
        <v>32203</v>
      </c>
      <c r="B161" s="18">
        <v>56.137999999999998</v>
      </c>
      <c r="C161" s="10"/>
      <c r="D161" s="2"/>
    </row>
    <row r="162" spans="1:4" x14ac:dyDescent="0.25">
      <c r="A162" s="3">
        <v>32234</v>
      </c>
      <c r="B162" s="18">
        <v>56.481000000000002</v>
      </c>
      <c r="C162" s="10"/>
      <c r="D162" s="2"/>
    </row>
    <row r="163" spans="1:4" x14ac:dyDescent="0.25">
      <c r="A163" s="3">
        <v>32264</v>
      </c>
      <c r="B163" s="18">
        <v>56.308999999999997</v>
      </c>
      <c r="C163" s="10"/>
      <c r="D163" s="2"/>
    </row>
    <row r="164" spans="1:4" x14ac:dyDescent="0.25">
      <c r="A164" s="3">
        <v>32295</v>
      </c>
      <c r="B164" s="18">
        <v>56.567</v>
      </c>
      <c r="C164" s="10"/>
      <c r="D164" s="2"/>
    </row>
    <row r="165" spans="1:4" x14ac:dyDescent="0.25">
      <c r="A165" s="3">
        <v>32325</v>
      </c>
      <c r="B165" s="18">
        <v>56.823999999999998</v>
      </c>
      <c r="C165" s="10"/>
      <c r="D165" s="2"/>
    </row>
    <row r="166" spans="1:4" x14ac:dyDescent="0.25">
      <c r="A166" s="3">
        <v>32356</v>
      </c>
      <c r="B166" s="18">
        <v>56.91</v>
      </c>
      <c r="C166" s="10"/>
      <c r="D166" s="2"/>
    </row>
    <row r="167" spans="1:4" x14ac:dyDescent="0.25">
      <c r="A167" s="3">
        <v>32387</v>
      </c>
      <c r="B167" s="18">
        <v>57.082000000000001</v>
      </c>
      <c r="C167" s="10"/>
      <c r="D167" s="2"/>
    </row>
    <row r="168" spans="1:4" x14ac:dyDescent="0.25">
      <c r="A168" s="3">
        <v>32417</v>
      </c>
      <c r="B168" s="18">
        <v>57.253999999999998</v>
      </c>
      <c r="C168" s="10"/>
      <c r="D168" s="2"/>
    </row>
    <row r="169" spans="1:4" x14ac:dyDescent="0.25">
      <c r="A169" s="3">
        <v>32448</v>
      </c>
      <c r="B169" s="18">
        <v>57.511000000000003</v>
      </c>
      <c r="C169" s="10"/>
      <c r="D169" s="2"/>
    </row>
    <row r="170" spans="1:4" x14ac:dyDescent="0.25">
      <c r="A170" s="3">
        <v>32478</v>
      </c>
      <c r="B170" s="18">
        <v>57.597000000000001</v>
      </c>
      <c r="C170" s="10"/>
      <c r="D170" s="2"/>
    </row>
    <row r="171" spans="1:4" x14ac:dyDescent="0.25">
      <c r="A171" s="3">
        <v>32509</v>
      </c>
      <c r="B171" s="18">
        <v>58.026000000000003</v>
      </c>
      <c r="C171" s="10"/>
      <c r="D171" s="2"/>
    </row>
    <row r="172" spans="1:4" x14ac:dyDescent="0.25">
      <c r="A172" s="3">
        <v>32540</v>
      </c>
      <c r="B172" s="18">
        <v>58.454999999999998</v>
      </c>
      <c r="C172" s="10"/>
      <c r="D172" s="2"/>
    </row>
    <row r="173" spans="1:4" x14ac:dyDescent="0.25">
      <c r="A173" s="3">
        <v>32568</v>
      </c>
      <c r="B173" s="18">
        <v>58.627000000000002</v>
      </c>
      <c r="C173" s="10"/>
      <c r="D173" s="2"/>
    </row>
    <row r="174" spans="1:4" x14ac:dyDescent="0.25">
      <c r="A174" s="3">
        <v>32599</v>
      </c>
      <c r="B174" s="18">
        <v>58.713000000000001</v>
      </c>
      <c r="C174" s="10"/>
      <c r="D174" s="2"/>
    </row>
    <row r="175" spans="1:4" x14ac:dyDescent="0.25">
      <c r="A175" s="3">
        <v>32629</v>
      </c>
      <c r="B175" s="18">
        <v>58.798999999999999</v>
      </c>
      <c r="C175" s="10"/>
      <c r="D175" s="2"/>
    </row>
    <row r="176" spans="1:4" x14ac:dyDescent="0.25">
      <c r="A176" s="3">
        <v>32660</v>
      </c>
      <c r="B176" s="18">
        <v>58.884</v>
      </c>
      <c r="C176" s="10"/>
      <c r="D176" s="2"/>
    </row>
    <row r="177" spans="1:4" x14ac:dyDescent="0.25">
      <c r="A177" s="3">
        <v>32690</v>
      </c>
      <c r="B177" s="18">
        <v>59.228000000000002</v>
      </c>
      <c r="C177" s="10"/>
      <c r="D177" s="2"/>
    </row>
    <row r="178" spans="1:4" x14ac:dyDescent="0.25">
      <c r="A178" s="3">
        <v>32721</v>
      </c>
      <c r="B178" s="18">
        <v>59.399000000000001</v>
      </c>
      <c r="C178" s="10"/>
      <c r="D178" s="2"/>
    </row>
    <row r="179" spans="1:4" x14ac:dyDescent="0.25">
      <c r="A179" s="3">
        <v>32752</v>
      </c>
      <c r="B179" s="18">
        <v>59.484999999999999</v>
      </c>
      <c r="C179" s="10"/>
      <c r="D179" s="2"/>
    </row>
    <row r="180" spans="1:4" x14ac:dyDescent="0.25">
      <c r="A180" s="3">
        <v>32782</v>
      </c>
      <c r="B180" s="18">
        <v>59.570999999999998</v>
      </c>
      <c r="C180" s="10"/>
      <c r="D180" s="2"/>
    </row>
    <row r="181" spans="1:4" x14ac:dyDescent="0.25">
      <c r="A181" s="3">
        <v>32813</v>
      </c>
      <c r="B181" s="18">
        <v>59.656999999999996</v>
      </c>
      <c r="C181" s="10"/>
      <c r="D181" s="2"/>
    </row>
    <row r="182" spans="1:4" x14ac:dyDescent="0.25">
      <c r="A182" s="3">
        <v>32843</v>
      </c>
      <c r="B182" s="18">
        <v>59.656999999999996</v>
      </c>
      <c r="C182" s="10"/>
      <c r="D182" s="2"/>
    </row>
    <row r="183" spans="1:4" x14ac:dyDescent="0.25">
      <c r="A183" s="3">
        <v>32874</v>
      </c>
      <c r="B183" s="18">
        <v>60</v>
      </c>
      <c r="C183" s="10"/>
      <c r="D183" s="2"/>
    </row>
    <row r="184" spans="1:4" x14ac:dyDescent="0.25">
      <c r="A184" s="3">
        <v>32905</v>
      </c>
      <c r="B184" s="18">
        <v>60.171999999999997</v>
      </c>
      <c r="C184" s="10"/>
      <c r="D184" s="2"/>
    </row>
    <row r="185" spans="1:4" x14ac:dyDescent="0.25">
      <c r="A185" s="3">
        <v>32933</v>
      </c>
      <c r="B185" s="18">
        <v>60</v>
      </c>
      <c r="C185" s="10"/>
      <c r="D185" s="2"/>
    </row>
    <row r="186" spans="1:4" x14ac:dyDescent="0.25">
      <c r="A186" s="3">
        <v>32964</v>
      </c>
      <c r="B186" s="18">
        <v>60</v>
      </c>
      <c r="C186" s="10"/>
      <c r="D186" s="2"/>
    </row>
    <row r="187" spans="1:4" x14ac:dyDescent="0.25">
      <c r="A187" s="3">
        <v>32994</v>
      </c>
      <c r="B187" s="18">
        <v>60.171999999999997</v>
      </c>
      <c r="C187" s="10"/>
      <c r="D187" s="2"/>
    </row>
    <row r="188" spans="1:4" x14ac:dyDescent="0.25">
      <c r="A188" s="3">
        <v>33025</v>
      </c>
      <c r="B188" s="18">
        <v>60</v>
      </c>
      <c r="C188" s="10"/>
      <c r="D188" s="2"/>
    </row>
    <row r="189" spans="1:4" x14ac:dyDescent="0.25">
      <c r="A189" s="3">
        <v>33055</v>
      </c>
      <c r="B189" s="18">
        <v>59.914000000000001</v>
      </c>
      <c r="C189" s="10"/>
      <c r="D189" s="2"/>
    </row>
    <row r="190" spans="1:4" x14ac:dyDescent="0.25">
      <c r="A190" s="3">
        <v>33086</v>
      </c>
      <c r="B190" s="18">
        <v>60.171999999999997</v>
      </c>
      <c r="C190" s="10"/>
      <c r="D190" s="2"/>
    </row>
    <row r="191" spans="1:4" x14ac:dyDescent="0.25">
      <c r="A191" s="3">
        <v>33117</v>
      </c>
      <c r="B191" s="18">
        <v>60.686999999999998</v>
      </c>
      <c r="C191" s="10"/>
      <c r="D191" s="2"/>
    </row>
    <row r="192" spans="1:4" x14ac:dyDescent="0.25">
      <c r="A192" s="3">
        <v>33147</v>
      </c>
      <c r="B192" s="18">
        <v>61.116</v>
      </c>
      <c r="C192" s="10"/>
      <c r="D192" s="2"/>
    </row>
    <row r="193" spans="1:4" x14ac:dyDescent="0.25">
      <c r="A193" s="3">
        <v>33178</v>
      </c>
      <c r="B193" s="18">
        <v>61.03</v>
      </c>
      <c r="C193" s="10"/>
      <c r="D193" s="2"/>
    </row>
    <row r="194" spans="1:4" x14ac:dyDescent="0.25">
      <c r="A194" s="3">
        <v>33208</v>
      </c>
      <c r="B194" s="18">
        <v>61.03</v>
      </c>
      <c r="C194" s="10"/>
      <c r="D194" s="2"/>
    </row>
    <row r="195" spans="1:4" x14ac:dyDescent="0.25">
      <c r="A195" s="3">
        <v>33239</v>
      </c>
      <c r="B195" s="18">
        <v>61.374000000000002</v>
      </c>
      <c r="C195" s="10"/>
      <c r="D195" s="2"/>
    </row>
    <row r="196" spans="1:4" x14ac:dyDescent="0.25">
      <c r="A196" s="3">
        <v>33270</v>
      </c>
      <c r="B196" s="18">
        <v>61.287999999999997</v>
      </c>
      <c r="C196" s="10"/>
      <c r="D196" s="2"/>
    </row>
    <row r="197" spans="1:4" x14ac:dyDescent="0.25">
      <c r="A197" s="3">
        <v>33298</v>
      </c>
      <c r="B197" s="18">
        <v>61.03</v>
      </c>
      <c r="C197" s="10"/>
      <c r="D197" s="2"/>
    </row>
    <row r="198" spans="1:4" x14ac:dyDescent="0.25">
      <c r="A198" s="3">
        <v>33329</v>
      </c>
      <c r="B198" s="18">
        <v>61.03</v>
      </c>
      <c r="C198" s="10"/>
      <c r="D198" s="2"/>
    </row>
    <row r="199" spans="1:4" x14ac:dyDescent="0.25">
      <c r="A199" s="3">
        <v>33359</v>
      </c>
      <c r="B199" s="18">
        <v>61.116</v>
      </c>
      <c r="C199" s="10"/>
      <c r="D199" s="2"/>
    </row>
    <row r="200" spans="1:4" x14ac:dyDescent="0.25">
      <c r="A200" s="3">
        <v>33390</v>
      </c>
      <c r="B200" s="18">
        <v>61.116</v>
      </c>
      <c r="C200" s="10"/>
      <c r="D200" s="2"/>
    </row>
    <row r="201" spans="1:4" x14ac:dyDescent="0.25">
      <c r="A201" s="3">
        <v>33420</v>
      </c>
      <c r="B201" s="18">
        <v>61.201999999999998</v>
      </c>
      <c r="C201" s="10"/>
      <c r="D201" s="2"/>
    </row>
    <row r="202" spans="1:4" x14ac:dyDescent="0.25">
      <c r="A202" s="3">
        <v>33451</v>
      </c>
      <c r="B202" s="18">
        <v>61.201999999999998</v>
      </c>
      <c r="C202" s="10"/>
      <c r="D202" s="2"/>
    </row>
    <row r="203" spans="1:4" x14ac:dyDescent="0.25">
      <c r="A203" s="3">
        <v>33482</v>
      </c>
      <c r="B203" s="18">
        <v>61.374000000000002</v>
      </c>
      <c r="C203" s="10"/>
      <c r="D203" s="2"/>
    </row>
    <row r="204" spans="1:4" x14ac:dyDescent="0.25">
      <c r="A204" s="3">
        <v>33512</v>
      </c>
      <c r="B204" s="18">
        <v>61.46</v>
      </c>
      <c r="C204" s="10"/>
      <c r="D204" s="2"/>
    </row>
    <row r="205" spans="1:4" x14ac:dyDescent="0.25">
      <c r="A205" s="3">
        <v>33543</v>
      </c>
      <c r="B205" s="18">
        <v>61.46</v>
      </c>
      <c r="C205" s="10"/>
      <c r="D205" s="2"/>
    </row>
    <row r="206" spans="1:4" x14ac:dyDescent="0.25">
      <c r="A206" s="3">
        <v>33573</v>
      </c>
      <c r="B206" s="18">
        <v>61.374000000000002</v>
      </c>
      <c r="C206" s="10"/>
      <c r="D206" s="2"/>
    </row>
    <row r="207" spans="1:4" x14ac:dyDescent="0.25">
      <c r="A207" s="3">
        <v>33604</v>
      </c>
      <c r="B207" s="18">
        <v>61.802999999999997</v>
      </c>
      <c r="C207" s="10"/>
      <c r="D207" s="2"/>
    </row>
    <row r="208" spans="1:4" x14ac:dyDescent="0.25">
      <c r="A208" s="3">
        <v>33635</v>
      </c>
      <c r="B208" s="18">
        <v>61.889000000000003</v>
      </c>
      <c r="C208" s="10"/>
      <c r="D208" s="2"/>
    </row>
    <row r="209" spans="1:4" x14ac:dyDescent="0.25">
      <c r="A209" s="3">
        <v>33664</v>
      </c>
      <c r="B209" s="18">
        <v>61.889000000000003</v>
      </c>
      <c r="C209" s="10"/>
      <c r="D209" s="2"/>
    </row>
    <row r="210" spans="1:4" x14ac:dyDescent="0.25">
      <c r="A210" s="3">
        <v>33695</v>
      </c>
      <c r="B210" s="18">
        <v>62.06</v>
      </c>
      <c r="C210" s="10"/>
      <c r="D210" s="2"/>
    </row>
    <row r="211" spans="1:4" x14ac:dyDescent="0.25">
      <c r="A211" s="3">
        <v>33725</v>
      </c>
      <c r="B211" s="18">
        <v>62.06</v>
      </c>
      <c r="C211" s="10"/>
      <c r="D211" s="2"/>
    </row>
    <row r="212" spans="1:4" x14ac:dyDescent="0.25">
      <c r="A212" s="3">
        <v>33756</v>
      </c>
      <c r="B212" s="18">
        <v>62.146000000000001</v>
      </c>
      <c r="C212" s="10"/>
      <c r="D212" s="2"/>
    </row>
    <row r="213" spans="1:4" x14ac:dyDescent="0.25">
      <c r="A213" s="3">
        <v>33786</v>
      </c>
      <c r="B213" s="18">
        <v>62.146000000000001</v>
      </c>
      <c r="C213" s="10"/>
      <c r="D213" s="2"/>
    </row>
    <row r="214" spans="1:4" x14ac:dyDescent="0.25">
      <c r="A214" s="3">
        <v>33817</v>
      </c>
      <c r="B214" s="18">
        <v>62.146000000000001</v>
      </c>
      <c r="C214" s="10"/>
      <c r="D214" s="2"/>
    </row>
    <row r="215" spans="1:4" x14ac:dyDescent="0.25">
      <c r="A215" s="3">
        <v>33848</v>
      </c>
      <c r="B215" s="18">
        <v>62.146000000000001</v>
      </c>
      <c r="C215" s="10"/>
      <c r="D215" s="2"/>
    </row>
    <row r="216" spans="1:4" x14ac:dyDescent="0.25">
      <c r="A216" s="3">
        <v>33878</v>
      </c>
      <c r="B216" s="18">
        <v>62.231999999999999</v>
      </c>
      <c r="C216" s="10"/>
      <c r="D216" s="2"/>
    </row>
    <row r="217" spans="1:4" x14ac:dyDescent="0.25">
      <c r="A217" s="3">
        <v>33909</v>
      </c>
      <c r="B217" s="18">
        <v>62.317999999999998</v>
      </c>
      <c r="C217" s="10"/>
      <c r="D217" s="2"/>
    </row>
    <row r="218" spans="1:4" x14ac:dyDescent="0.25">
      <c r="A218" s="3">
        <v>33939</v>
      </c>
      <c r="B218" s="18">
        <v>62.317999999999998</v>
      </c>
      <c r="C218" s="10"/>
      <c r="D218" s="2"/>
    </row>
    <row r="219" spans="1:4" x14ac:dyDescent="0.25">
      <c r="A219" s="3">
        <v>33970</v>
      </c>
      <c r="B219" s="18">
        <v>62.832999999999998</v>
      </c>
      <c r="C219" s="10"/>
      <c r="D219" s="2"/>
    </row>
    <row r="220" spans="1:4" x14ac:dyDescent="0.25">
      <c r="A220" s="3">
        <v>34001</v>
      </c>
      <c r="B220" s="18">
        <v>62.918999999999997</v>
      </c>
      <c r="C220" s="10"/>
      <c r="D220" s="2"/>
    </row>
    <row r="221" spans="1:4" x14ac:dyDescent="0.25">
      <c r="A221" s="3">
        <v>34029</v>
      </c>
      <c r="B221" s="18">
        <v>63.005000000000003</v>
      </c>
      <c r="C221" s="10"/>
      <c r="D221" s="2"/>
    </row>
    <row r="222" spans="1:4" x14ac:dyDescent="0.25">
      <c r="A222" s="3">
        <v>34060</v>
      </c>
      <c r="B222" s="18">
        <v>63.09</v>
      </c>
      <c r="C222" s="10"/>
      <c r="D222" s="2"/>
    </row>
    <row r="223" spans="1:4" x14ac:dyDescent="0.25">
      <c r="A223" s="3">
        <v>34090</v>
      </c>
      <c r="B223" s="18">
        <v>63.176000000000002</v>
      </c>
      <c r="C223" s="10"/>
      <c r="D223" s="2"/>
    </row>
    <row r="224" spans="1:4" x14ac:dyDescent="0.25">
      <c r="A224" s="3">
        <v>34121</v>
      </c>
      <c r="B224" s="18">
        <v>63.347999999999999</v>
      </c>
      <c r="C224" s="10"/>
      <c r="D224" s="2"/>
    </row>
    <row r="225" spans="1:4" x14ac:dyDescent="0.25">
      <c r="A225" s="3">
        <v>34151</v>
      </c>
      <c r="B225" s="18">
        <v>63.604999999999997</v>
      </c>
      <c r="C225" s="10"/>
      <c r="D225" s="2"/>
    </row>
    <row r="226" spans="1:4" x14ac:dyDescent="0.25">
      <c r="A226" s="3">
        <v>34182</v>
      </c>
      <c r="B226" s="18">
        <v>63.948999999999998</v>
      </c>
      <c r="C226" s="10"/>
      <c r="D226" s="2"/>
    </row>
    <row r="227" spans="1:4" x14ac:dyDescent="0.25">
      <c r="A227" s="3">
        <v>34213</v>
      </c>
      <c r="B227" s="18">
        <v>64.034999999999997</v>
      </c>
      <c r="C227" s="10"/>
      <c r="D227" s="2"/>
    </row>
    <row r="228" spans="1:4" x14ac:dyDescent="0.25">
      <c r="A228" s="3">
        <v>34243</v>
      </c>
      <c r="B228" s="18">
        <v>64.206000000000003</v>
      </c>
      <c r="C228" s="10"/>
      <c r="D228" s="2"/>
    </row>
    <row r="229" spans="1:4" x14ac:dyDescent="0.25">
      <c r="A229" s="3">
        <v>34274</v>
      </c>
      <c r="B229" s="18">
        <v>64.292000000000002</v>
      </c>
      <c r="C229" s="10"/>
      <c r="D229" s="2"/>
    </row>
    <row r="230" spans="1:4" x14ac:dyDescent="0.25">
      <c r="A230" s="3">
        <v>34304</v>
      </c>
      <c r="B230" s="18">
        <v>64.463999999999999</v>
      </c>
      <c r="C230" s="10"/>
      <c r="D230" s="2"/>
    </row>
    <row r="231" spans="1:4" x14ac:dyDescent="0.25">
      <c r="A231" s="3">
        <v>34335</v>
      </c>
      <c r="B231" s="18">
        <v>65.150999999999996</v>
      </c>
      <c r="C231" s="10"/>
      <c r="D231" s="2"/>
    </row>
    <row r="232" spans="1:4" x14ac:dyDescent="0.25">
      <c r="A232" s="3">
        <v>34366</v>
      </c>
      <c r="B232" s="18">
        <v>65.408000000000001</v>
      </c>
      <c r="C232" s="10"/>
      <c r="D232" s="2"/>
    </row>
    <row r="233" spans="1:4" x14ac:dyDescent="0.25">
      <c r="A233" s="3">
        <v>34394</v>
      </c>
      <c r="B233" s="18">
        <v>65.58</v>
      </c>
      <c r="C233" s="10"/>
      <c r="D233" s="2"/>
    </row>
    <row r="234" spans="1:4" x14ac:dyDescent="0.25">
      <c r="A234" s="3">
        <v>34425</v>
      </c>
      <c r="B234" s="18">
        <v>65.665999999999997</v>
      </c>
      <c r="C234" s="10"/>
      <c r="D234" s="2"/>
    </row>
    <row r="235" spans="1:4" x14ac:dyDescent="0.25">
      <c r="A235" s="3">
        <v>34455</v>
      </c>
      <c r="B235" s="18">
        <v>65.837000000000003</v>
      </c>
      <c r="C235" s="10"/>
      <c r="D235" s="2"/>
    </row>
    <row r="236" spans="1:4" x14ac:dyDescent="0.25">
      <c r="A236" s="3">
        <v>34486</v>
      </c>
      <c r="B236" s="18">
        <v>66.094999999999999</v>
      </c>
      <c r="C236" s="10"/>
      <c r="D236" s="2"/>
    </row>
    <row r="237" spans="1:4" x14ac:dyDescent="0.25">
      <c r="A237" s="3">
        <v>34516</v>
      </c>
      <c r="B237" s="18">
        <v>66.266000000000005</v>
      </c>
      <c r="C237" s="10"/>
      <c r="D237" s="2"/>
    </row>
    <row r="238" spans="1:4" x14ac:dyDescent="0.25">
      <c r="A238" s="3">
        <v>34547</v>
      </c>
      <c r="B238" s="18">
        <v>66.438000000000002</v>
      </c>
      <c r="C238" s="10"/>
      <c r="D238" s="2"/>
    </row>
    <row r="239" spans="1:4" x14ac:dyDescent="0.25">
      <c r="A239" s="3">
        <v>34578</v>
      </c>
      <c r="B239" s="18">
        <v>66.695999999999998</v>
      </c>
      <c r="C239" s="10"/>
      <c r="D239" s="2"/>
    </row>
    <row r="240" spans="1:4" x14ac:dyDescent="0.25">
      <c r="A240" s="3">
        <v>34608</v>
      </c>
      <c r="B240" s="18">
        <v>67.039000000000001</v>
      </c>
      <c r="C240" s="10"/>
      <c r="D240" s="2"/>
    </row>
    <row r="241" spans="1:4" x14ac:dyDescent="0.25">
      <c r="A241" s="3">
        <v>34639</v>
      </c>
      <c r="B241" s="18">
        <v>67.468000000000004</v>
      </c>
      <c r="C241" s="10"/>
      <c r="D241" s="2"/>
    </row>
    <row r="242" spans="1:4" x14ac:dyDescent="0.25">
      <c r="A242" s="3">
        <v>34669</v>
      </c>
      <c r="B242" s="18">
        <v>67.811999999999998</v>
      </c>
      <c r="C242" s="10"/>
      <c r="D242" s="2"/>
    </row>
    <row r="243" spans="1:4" x14ac:dyDescent="0.25">
      <c r="A243" s="3">
        <v>34700</v>
      </c>
      <c r="B243" s="18">
        <v>68.927000000000007</v>
      </c>
      <c r="C243" s="10"/>
      <c r="D243" s="2"/>
    </row>
    <row r="244" spans="1:4" x14ac:dyDescent="0.25">
      <c r="A244" s="3">
        <v>34731</v>
      </c>
      <c r="B244" s="18">
        <v>69.7</v>
      </c>
      <c r="C244" s="10"/>
      <c r="D244" s="2"/>
    </row>
    <row r="245" spans="1:4" x14ac:dyDescent="0.25">
      <c r="A245" s="3">
        <v>34759</v>
      </c>
      <c r="B245" s="18">
        <v>70.215000000000003</v>
      </c>
      <c r="C245" s="10"/>
      <c r="D245" s="2"/>
    </row>
    <row r="246" spans="1:4" x14ac:dyDescent="0.25">
      <c r="A246" s="3">
        <v>34790</v>
      </c>
      <c r="B246" s="18">
        <v>70.471999999999994</v>
      </c>
      <c r="C246" s="10"/>
      <c r="D246" s="2"/>
    </row>
    <row r="247" spans="1:4" x14ac:dyDescent="0.25">
      <c r="A247" s="3">
        <v>34820</v>
      </c>
      <c r="B247" s="18">
        <v>70.644000000000005</v>
      </c>
      <c r="C247" s="10"/>
      <c r="D247" s="2"/>
    </row>
    <row r="248" spans="1:4" x14ac:dyDescent="0.25">
      <c r="A248" s="3">
        <v>34851</v>
      </c>
      <c r="B248" s="18">
        <v>70.73</v>
      </c>
      <c r="C248" s="10"/>
      <c r="D248" s="2"/>
    </row>
    <row r="249" spans="1:4" x14ac:dyDescent="0.25">
      <c r="A249" s="3">
        <v>34881</v>
      </c>
      <c r="B249" s="18">
        <v>70.816000000000003</v>
      </c>
      <c r="C249" s="10"/>
      <c r="D249" s="2"/>
    </row>
    <row r="250" spans="1:4" x14ac:dyDescent="0.25">
      <c r="A250" s="3">
        <v>34912</v>
      </c>
      <c r="B250" s="18">
        <v>70.902000000000001</v>
      </c>
      <c r="C250" s="10"/>
      <c r="D250" s="2"/>
    </row>
    <row r="251" spans="1:4" x14ac:dyDescent="0.25">
      <c r="A251" s="3">
        <v>34943</v>
      </c>
      <c r="B251" s="18">
        <v>71.159000000000006</v>
      </c>
      <c r="C251" s="10"/>
      <c r="D251" s="2"/>
    </row>
    <row r="252" spans="1:4" x14ac:dyDescent="0.25">
      <c r="A252" s="3">
        <v>34973</v>
      </c>
      <c r="B252" s="18">
        <v>71.072999999999993</v>
      </c>
      <c r="C252" s="10"/>
      <c r="D252" s="2"/>
    </row>
    <row r="253" spans="1:4" x14ac:dyDescent="0.25">
      <c r="A253" s="3">
        <v>35004</v>
      </c>
      <c r="B253" s="18">
        <v>70.902000000000001</v>
      </c>
      <c r="C253" s="10"/>
      <c r="D253" s="2"/>
    </row>
    <row r="254" spans="1:4" x14ac:dyDescent="0.25">
      <c r="A254" s="3">
        <v>35034</v>
      </c>
      <c r="B254" s="18">
        <v>70.816000000000003</v>
      </c>
      <c r="C254" s="10"/>
      <c r="D254" s="2"/>
    </row>
    <row r="255" spans="1:4" x14ac:dyDescent="0.25">
      <c r="A255" s="3">
        <v>35065</v>
      </c>
      <c r="B255" s="18">
        <v>71.503</v>
      </c>
      <c r="C255" s="10"/>
      <c r="D255" s="2"/>
    </row>
    <row r="256" spans="1:4" x14ac:dyDescent="0.25">
      <c r="A256" s="3">
        <v>35096</v>
      </c>
      <c r="B256" s="18">
        <v>71.674000000000007</v>
      </c>
      <c r="C256" s="10"/>
      <c r="D256" s="2"/>
    </row>
    <row r="257" spans="1:4" x14ac:dyDescent="0.25">
      <c r="A257" s="3">
        <v>35125</v>
      </c>
      <c r="B257" s="18">
        <v>71.587999999999994</v>
      </c>
      <c r="C257" s="10"/>
      <c r="D257" s="2"/>
    </row>
    <row r="258" spans="1:4" x14ac:dyDescent="0.25">
      <c r="A258" s="3">
        <v>35156</v>
      </c>
      <c r="B258" s="18">
        <v>71.674000000000007</v>
      </c>
      <c r="C258" s="10"/>
      <c r="D258" s="2"/>
    </row>
    <row r="259" spans="1:4" x14ac:dyDescent="0.25">
      <c r="A259" s="3">
        <v>35186</v>
      </c>
      <c r="B259" s="18">
        <v>71.760000000000005</v>
      </c>
      <c r="C259" s="10"/>
      <c r="D259" s="2"/>
    </row>
    <row r="260" spans="1:4" x14ac:dyDescent="0.25">
      <c r="A260" s="3">
        <v>35217</v>
      </c>
      <c r="B260" s="18">
        <v>71.587999999999994</v>
      </c>
      <c r="C260" s="10"/>
      <c r="D260" s="2"/>
    </row>
    <row r="261" spans="1:4" x14ac:dyDescent="0.25">
      <c r="A261" s="3">
        <v>35247</v>
      </c>
      <c r="B261" s="18">
        <v>71.503</v>
      </c>
      <c r="C261" s="10"/>
      <c r="D261" s="2"/>
    </row>
    <row r="262" spans="1:4" x14ac:dyDescent="0.25">
      <c r="A262" s="3">
        <v>35278</v>
      </c>
      <c r="B262" s="18">
        <v>71.503</v>
      </c>
      <c r="C262" s="10"/>
      <c r="D262" s="2"/>
    </row>
    <row r="263" spans="1:4" x14ac:dyDescent="0.25">
      <c r="A263" s="3">
        <v>35309</v>
      </c>
      <c r="B263" s="18">
        <v>71.674000000000007</v>
      </c>
      <c r="C263" s="10"/>
      <c r="D263" s="2"/>
    </row>
    <row r="264" spans="1:4" x14ac:dyDescent="0.25">
      <c r="A264" s="3">
        <v>35339</v>
      </c>
      <c r="B264" s="18">
        <v>71.932000000000002</v>
      </c>
      <c r="C264" s="10"/>
      <c r="D264" s="2"/>
    </row>
    <row r="265" spans="1:4" x14ac:dyDescent="0.25">
      <c r="A265" s="3">
        <v>35370</v>
      </c>
      <c r="B265" s="18">
        <v>72.018000000000001</v>
      </c>
      <c r="C265" s="10"/>
      <c r="D265" s="2"/>
    </row>
    <row r="266" spans="1:4" x14ac:dyDescent="0.25">
      <c r="A266" s="3">
        <v>35400</v>
      </c>
      <c r="B266" s="18">
        <v>72.102999999999994</v>
      </c>
      <c r="C266" s="10"/>
      <c r="D266" s="2"/>
    </row>
    <row r="267" spans="1:4" x14ac:dyDescent="0.25">
      <c r="A267" s="3">
        <v>35431</v>
      </c>
      <c r="B267" s="18">
        <v>72.102999999999994</v>
      </c>
      <c r="C267" s="10"/>
      <c r="D267" s="2"/>
    </row>
    <row r="268" spans="1:4" x14ac:dyDescent="0.25">
      <c r="A268" s="3">
        <v>35462</v>
      </c>
      <c r="B268" s="18">
        <v>72.018000000000001</v>
      </c>
      <c r="C268" s="10"/>
      <c r="D268" s="2"/>
    </row>
    <row r="269" spans="1:4" x14ac:dyDescent="0.25">
      <c r="A269" s="3">
        <v>35490</v>
      </c>
      <c r="B269" s="18">
        <v>72.102999999999994</v>
      </c>
      <c r="C269" s="10"/>
      <c r="D269" s="2"/>
    </row>
    <row r="270" spans="1:4" x14ac:dyDescent="0.25">
      <c r="A270" s="3">
        <v>35521</v>
      </c>
      <c r="B270" s="18">
        <v>72.188999999999993</v>
      </c>
      <c r="C270" s="10"/>
      <c r="D270" s="2"/>
    </row>
    <row r="271" spans="1:4" x14ac:dyDescent="0.25">
      <c r="A271" s="3">
        <v>35551</v>
      </c>
      <c r="B271" s="18">
        <v>72.188999999999993</v>
      </c>
      <c r="C271" s="10"/>
      <c r="D271" s="2"/>
    </row>
    <row r="272" spans="1:4" x14ac:dyDescent="0.25">
      <c r="A272" s="3">
        <v>35582</v>
      </c>
      <c r="B272" s="18">
        <v>72.188999999999993</v>
      </c>
      <c r="C272" s="10"/>
      <c r="D272" s="2"/>
    </row>
    <row r="273" spans="1:4" x14ac:dyDescent="0.25">
      <c r="A273" s="3">
        <v>35612</v>
      </c>
      <c r="B273" s="18">
        <v>72.361000000000004</v>
      </c>
      <c r="C273" s="10"/>
      <c r="D273" s="2"/>
    </row>
    <row r="274" spans="1:4" x14ac:dyDescent="0.25">
      <c r="A274" s="3">
        <v>35643</v>
      </c>
      <c r="B274" s="18">
        <v>72.617999999999995</v>
      </c>
      <c r="C274" s="10"/>
      <c r="D274" s="2"/>
    </row>
    <row r="275" spans="1:4" x14ac:dyDescent="0.25">
      <c r="A275" s="3">
        <v>35674</v>
      </c>
      <c r="B275" s="18">
        <v>72.790000000000006</v>
      </c>
      <c r="C275" s="10"/>
      <c r="D275" s="2"/>
    </row>
    <row r="276" spans="1:4" x14ac:dyDescent="0.25">
      <c r="A276" s="3">
        <v>35704</v>
      </c>
      <c r="B276" s="18">
        <v>72.876000000000005</v>
      </c>
      <c r="C276" s="10"/>
      <c r="D276" s="2"/>
    </row>
    <row r="277" spans="1:4" x14ac:dyDescent="0.25">
      <c r="A277" s="3">
        <v>35735</v>
      </c>
      <c r="B277" s="18">
        <v>72.876000000000005</v>
      </c>
      <c r="C277" s="10"/>
      <c r="D277" s="2"/>
    </row>
    <row r="278" spans="1:4" x14ac:dyDescent="0.25">
      <c r="A278" s="3">
        <v>35765</v>
      </c>
      <c r="B278" s="18">
        <v>72.703999999999994</v>
      </c>
      <c r="C278" s="10"/>
      <c r="D278" s="2"/>
    </row>
    <row r="279" spans="1:4" x14ac:dyDescent="0.25">
      <c r="A279" s="3">
        <v>35796</v>
      </c>
      <c r="B279" s="18">
        <v>72.533000000000001</v>
      </c>
      <c r="C279" s="10"/>
      <c r="D279" s="2"/>
    </row>
    <row r="280" spans="1:4" x14ac:dyDescent="0.25">
      <c r="A280" s="3">
        <v>35827</v>
      </c>
      <c r="B280" s="18">
        <v>72.361000000000004</v>
      </c>
      <c r="C280" s="10"/>
      <c r="D280" s="2"/>
    </row>
    <row r="281" spans="1:4" x14ac:dyDescent="0.25">
      <c r="A281" s="3">
        <v>35855</v>
      </c>
      <c r="B281" s="18">
        <v>72.275000000000006</v>
      </c>
      <c r="C281" s="10"/>
      <c r="D281" s="2"/>
    </row>
    <row r="282" spans="1:4" x14ac:dyDescent="0.25">
      <c r="A282" s="3">
        <v>35886</v>
      </c>
      <c r="B282" s="18">
        <v>72.275000000000006</v>
      </c>
      <c r="C282" s="10"/>
      <c r="D282" s="2"/>
    </row>
    <row r="283" spans="1:4" x14ac:dyDescent="0.25">
      <c r="A283" s="3">
        <v>35916</v>
      </c>
      <c r="B283" s="18">
        <v>72.188999999999993</v>
      </c>
      <c r="C283" s="10"/>
      <c r="D283" s="2"/>
    </row>
    <row r="284" spans="1:4" x14ac:dyDescent="0.25">
      <c r="A284" s="3">
        <v>35947</v>
      </c>
      <c r="B284" s="18">
        <v>72.102999999999994</v>
      </c>
      <c r="C284" s="10"/>
      <c r="D284" s="2"/>
    </row>
    <row r="285" spans="1:4" x14ac:dyDescent="0.25">
      <c r="A285" s="3">
        <v>35977</v>
      </c>
      <c r="B285" s="18">
        <v>72.018000000000001</v>
      </c>
      <c r="C285" s="10"/>
      <c r="D285" s="2"/>
    </row>
    <row r="286" spans="1:4" x14ac:dyDescent="0.25">
      <c r="A286" s="3">
        <v>36008</v>
      </c>
      <c r="B286" s="18">
        <v>71.846000000000004</v>
      </c>
      <c r="C286" s="10"/>
      <c r="D286" s="2"/>
    </row>
    <row r="287" spans="1:4" x14ac:dyDescent="0.25">
      <c r="A287" s="3">
        <v>36039</v>
      </c>
      <c r="B287" s="18">
        <v>71.674000000000007</v>
      </c>
      <c r="C287" s="10"/>
      <c r="D287" s="2"/>
    </row>
    <row r="288" spans="1:4" x14ac:dyDescent="0.25">
      <c r="A288" s="3">
        <v>36069</v>
      </c>
      <c r="B288" s="18">
        <v>71.503</v>
      </c>
      <c r="C288" s="10"/>
      <c r="D288" s="2"/>
    </row>
    <row r="289" spans="1:4" x14ac:dyDescent="0.25">
      <c r="A289" s="3">
        <v>36100</v>
      </c>
      <c r="B289" s="18">
        <v>71.331000000000003</v>
      </c>
      <c r="C289" s="10"/>
      <c r="D289" s="2"/>
    </row>
    <row r="290" spans="1:4" x14ac:dyDescent="0.25">
      <c r="A290" s="3">
        <v>36130</v>
      </c>
      <c r="B290" s="18">
        <v>71.245000000000005</v>
      </c>
      <c r="C290" s="10"/>
      <c r="D290" s="2"/>
    </row>
    <row r="291" spans="1:4" x14ac:dyDescent="0.25">
      <c r="A291" s="3">
        <v>36161</v>
      </c>
      <c r="B291" s="18">
        <v>71.159000000000006</v>
      </c>
      <c r="C291" s="10"/>
      <c r="D291" s="2"/>
    </row>
    <row r="292" spans="1:4" x14ac:dyDescent="0.25">
      <c r="A292" s="3">
        <v>36192</v>
      </c>
      <c r="B292" s="18">
        <v>71.331000000000003</v>
      </c>
      <c r="C292" s="10"/>
      <c r="D292" s="2"/>
    </row>
    <row r="293" spans="1:4" x14ac:dyDescent="0.25">
      <c r="A293" s="3">
        <v>36220</v>
      </c>
      <c r="B293" s="18">
        <v>71.503</v>
      </c>
      <c r="C293" s="10"/>
      <c r="D293" s="2"/>
    </row>
    <row r="294" spans="1:4" x14ac:dyDescent="0.25">
      <c r="A294" s="3">
        <v>36251</v>
      </c>
      <c r="B294" s="18">
        <v>71.674000000000007</v>
      </c>
      <c r="C294" s="10"/>
      <c r="D294" s="2"/>
    </row>
    <row r="295" spans="1:4" x14ac:dyDescent="0.25">
      <c r="A295" s="3">
        <v>36281</v>
      </c>
      <c r="B295" s="18">
        <v>71.846000000000004</v>
      </c>
      <c r="C295" s="10"/>
      <c r="D295" s="2"/>
    </row>
    <row r="296" spans="1:4" x14ac:dyDescent="0.25">
      <c r="A296" s="3">
        <v>36312</v>
      </c>
      <c r="B296" s="18">
        <v>72.102999999999994</v>
      </c>
      <c r="C296" s="10"/>
      <c r="D296" s="2"/>
    </row>
    <row r="297" spans="1:4" x14ac:dyDescent="0.25">
      <c r="A297" s="3">
        <v>36342</v>
      </c>
      <c r="B297" s="18">
        <v>72.447000000000003</v>
      </c>
      <c r="C297" s="10"/>
      <c r="D297" s="2"/>
    </row>
    <row r="298" spans="1:4" x14ac:dyDescent="0.25">
      <c r="A298" s="3">
        <v>36373</v>
      </c>
      <c r="B298" s="18">
        <v>72.876000000000005</v>
      </c>
      <c r="C298" s="10"/>
      <c r="D298" s="2"/>
    </row>
    <row r="299" spans="1:4" x14ac:dyDescent="0.25">
      <c r="A299" s="3">
        <v>36404</v>
      </c>
      <c r="B299" s="18">
        <v>73.391000000000005</v>
      </c>
      <c r="C299" s="10"/>
      <c r="D299" s="2"/>
    </row>
    <row r="300" spans="1:4" x14ac:dyDescent="0.25">
      <c r="A300" s="3">
        <v>36434</v>
      </c>
      <c r="B300" s="18">
        <v>73.391000000000005</v>
      </c>
      <c r="C300" s="10"/>
      <c r="D300" s="2"/>
    </row>
    <row r="301" spans="1:4" x14ac:dyDescent="0.25">
      <c r="A301" s="3">
        <v>36465</v>
      </c>
      <c r="B301" s="18">
        <v>73.563000000000002</v>
      </c>
      <c r="C301" s="10"/>
      <c r="D301" s="2"/>
    </row>
    <row r="302" spans="1:4" x14ac:dyDescent="0.25">
      <c r="A302" s="3">
        <v>36495</v>
      </c>
      <c r="B302" s="18">
        <v>73.819999999999993</v>
      </c>
      <c r="C302" s="10"/>
      <c r="D302" s="2"/>
    </row>
    <row r="303" spans="1:4" x14ac:dyDescent="0.25">
      <c r="A303" s="3">
        <v>36526</v>
      </c>
      <c r="B303" s="18">
        <v>74.334999999999994</v>
      </c>
      <c r="C303" s="10"/>
      <c r="D303" s="2"/>
    </row>
    <row r="304" spans="1:4" x14ac:dyDescent="0.25">
      <c r="A304" s="3">
        <v>36557</v>
      </c>
      <c r="B304" s="18">
        <v>74.936000000000007</v>
      </c>
      <c r="C304" s="10"/>
      <c r="D304" s="2"/>
    </row>
    <row r="305" spans="1:4" x14ac:dyDescent="0.25">
      <c r="A305" s="3">
        <v>36586</v>
      </c>
      <c r="B305" s="18">
        <v>75.450999999999993</v>
      </c>
      <c r="C305" s="10"/>
      <c r="D305" s="2"/>
    </row>
    <row r="306" spans="1:4" x14ac:dyDescent="0.25">
      <c r="A306" s="3">
        <v>36617</v>
      </c>
      <c r="B306" s="18">
        <v>75.623000000000005</v>
      </c>
      <c r="C306" s="10"/>
      <c r="D306" s="2"/>
    </row>
    <row r="307" spans="1:4" x14ac:dyDescent="0.25">
      <c r="A307" s="3">
        <v>36647</v>
      </c>
      <c r="B307" s="18">
        <v>75.965999999999994</v>
      </c>
      <c r="C307" s="10"/>
      <c r="D307" s="2"/>
    </row>
    <row r="308" spans="1:4" x14ac:dyDescent="0.25">
      <c r="A308" s="3">
        <v>36678</v>
      </c>
      <c r="B308" s="18">
        <v>76.224000000000004</v>
      </c>
      <c r="C308" s="10"/>
      <c r="D308" s="2"/>
    </row>
    <row r="309" spans="1:4" x14ac:dyDescent="0.25">
      <c r="A309" s="3">
        <v>36708</v>
      </c>
      <c r="B309" s="18">
        <v>76.394999999999996</v>
      </c>
      <c r="C309" s="10"/>
      <c r="D309" s="2"/>
    </row>
    <row r="310" spans="1:4" x14ac:dyDescent="0.25">
      <c r="A310" s="3">
        <v>36739</v>
      </c>
      <c r="B310" s="18">
        <v>76.566999999999993</v>
      </c>
      <c r="C310" s="10"/>
      <c r="D310" s="2"/>
    </row>
    <row r="311" spans="1:4" x14ac:dyDescent="0.25">
      <c r="A311" s="3">
        <v>36770</v>
      </c>
      <c r="B311" s="18">
        <v>77.338999999999999</v>
      </c>
      <c r="C311" s="10"/>
      <c r="D311" s="2"/>
    </row>
    <row r="312" spans="1:4" x14ac:dyDescent="0.25">
      <c r="A312" s="3">
        <v>36800</v>
      </c>
      <c r="B312" s="18">
        <v>77.769000000000005</v>
      </c>
      <c r="C312" s="10"/>
      <c r="D312" s="2"/>
    </row>
    <row r="313" spans="1:4" x14ac:dyDescent="0.25">
      <c r="A313" s="3">
        <v>36831</v>
      </c>
      <c r="B313" s="18">
        <v>77.769000000000005</v>
      </c>
      <c r="C313" s="10"/>
      <c r="D313" s="2"/>
    </row>
    <row r="314" spans="1:4" x14ac:dyDescent="0.25">
      <c r="A314" s="3">
        <v>36861</v>
      </c>
      <c r="B314" s="18">
        <v>77.510999999999996</v>
      </c>
      <c r="C314" s="10"/>
      <c r="D314" s="2"/>
    </row>
    <row r="315" spans="1:4" x14ac:dyDescent="0.25">
      <c r="A315" s="3">
        <v>36892</v>
      </c>
      <c r="B315" s="18">
        <v>77.338999999999999</v>
      </c>
      <c r="C315" s="10"/>
      <c r="D315" s="2"/>
    </row>
    <row r="316" spans="1:4" x14ac:dyDescent="0.25">
      <c r="A316" s="3">
        <v>36923</v>
      </c>
      <c r="B316" s="18">
        <v>77.683000000000007</v>
      </c>
      <c r="C316" s="10"/>
      <c r="D316" s="2"/>
    </row>
    <row r="317" spans="1:4" x14ac:dyDescent="0.25">
      <c r="A317" s="3">
        <v>36951</v>
      </c>
      <c r="B317" s="18">
        <v>77.853999999999999</v>
      </c>
      <c r="C317" s="10"/>
      <c r="D317" s="2"/>
    </row>
    <row r="318" spans="1:4" x14ac:dyDescent="0.25">
      <c r="A318" s="3">
        <v>36982</v>
      </c>
      <c r="B318" s="18">
        <v>77.853999999999999</v>
      </c>
      <c r="C318" s="10"/>
      <c r="D318" s="2"/>
    </row>
    <row r="319" spans="1:4" x14ac:dyDescent="0.25">
      <c r="A319" s="3">
        <v>37012</v>
      </c>
      <c r="B319" s="18">
        <v>78.025999999999996</v>
      </c>
      <c r="C319" s="10"/>
      <c r="D319" s="2"/>
    </row>
    <row r="320" spans="1:4" x14ac:dyDescent="0.25">
      <c r="A320" s="3">
        <v>37043</v>
      </c>
      <c r="B320" s="18">
        <v>78.025999999999996</v>
      </c>
      <c r="C320" s="10"/>
      <c r="D320" s="2"/>
    </row>
    <row r="321" spans="1:4" x14ac:dyDescent="0.25">
      <c r="A321" s="3">
        <v>37073</v>
      </c>
      <c r="B321" s="18">
        <v>77.94</v>
      </c>
      <c r="C321" s="10"/>
      <c r="D321" s="2"/>
    </row>
    <row r="322" spans="1:4" x14ac:dyDescent="0.25">
      <c r="A322" s="3">
        <v>37104</v>
      </c>
      <c r="B322" s="18">
        <v>77.769000000000005</v>
      </c>
      <c r="C322" s="10"/>
      <c r="D322" s="2"/>
    </row>
    <row r="323" spans="1:4" x14ac:dyDescent="0.25">
      <c r="A323" s="3">
        <v>37135</v>
      </c>
      <c r="B323" s="18">
        <v>77.853999999999999</v>
      </c>
      <c r="C323" s="10"/>
      <c r="D323" s="2"/>
    </row>
    <row r="324" spans="1:4" x14ac:dyDescent="0.25">
      <c r="A324" s="3">
        <v>37165</v>
      </c>
      <c r="B324" s="18">
        <v>77.510999999999996</v>
      </c>
      <c r="C324" s="10"/>
      <c r="D324" s="2"/>
    </row>
    <row r="325" spans="1:4" x14ac:dyDescent="0.25">
      <c r="A325" s="3">
        <v>37196</v>
      </c>
      <c r="B325" s="18">
        <v>77.081999999999994</v>
      </c>
      <c r="C325" s="10"/>
      <c r="D325" s="2"/>
    </row>
    <row r="326" spans="1:4" x14ac:dyDescent="0.25">
      <c r="A326" s="3">
        <v>37226</v>
      </c>
      <c r="B326" s="18">
        <v>76.91</v>
      </c>
      <c r="C326" s="10"/>
      <c r="D326" s="2"/>
    </row>
    <row r="327" spans="1:4" x14ac:dyDescent="0.25">
      <c r="A327" s="3">
        <v>37257</v>
      </c>
      <c r="B327" s="18">
        <v>77.338999999999999</v>
      </c>
      <c r="C327" s="10"/>
      <c r="D327" s="2"/>
    </row>
    <row r="328" spans="1:4" x14ac:dyDescent="0.25">
      <c r="A328" s="3">
        <v>37288</v>
      </c>
      <c r="B328" s="18">
        <v>77.424999999999997</v>
      </c>
      <c r="C328" s="10"/>
      <c r="D328" s="2"/>
    </row>
    <row r="329" spans="1:4" x14ac:dyDescent="0.25">
      <c r="A329" s="3">
        <v>37316</v>
      </c>
      <c r="B329" s="18">
        <v>77.853999999999999</v>
      </c>
      <c r="C329" s="10"/>
      <c r="D329" s="2"/>
    </row>
    <row r="330" spans="1:4" x14ac:dyDescent="0.25">
      <c r="A330" s="3">
        <v>37347</v>
      </c>
      <c r="B330" s="18">
        <v>78.197999999999993</v>
      </c>
      <c r="C330" s="10"/>
      <c r="D330" s="2"/>
    </row>
    <row r="331" spans="1:4" x14ac:dyDescent="0.25">
      <c r="A331" s="3">
        <v>37377</v>
      </c>
      <c r="B331" s="18">
        <v>78.37</v>
      </c>
      <c r="C331" s="10"/>
      <c r="D331" s="2"/>
    </row>
    <row r="332" spans="1:4" x14ac:dyDescent="0.25">
      <c r="A332" s="3">
        <v>37408</v>
      </c>
      <c r="B332" s="18">
        <v>78.111999999999995</v>
      </c>
      <c r="C332" s="10"/>
      <c r="D332" s="2"/>
    </row>
    <row r="333" spans="1:4" x14ac:dyDescent="0.25">
      <c r="A333" s="3">
        <v>37438</v>
      </c>
      <c r="B333" s="18">
        <v>78.111999999999995</v>
      </c>
      <c r="C333" s="10"/>
      <c r="D333" s="2"/>
    </row>
    <row r="334" spans="1:4" x14ac:dyDescent="0.25">
      <c r="A334" s="3">
        <v>37469</v>
      </c>
      <c r="B334" s="18">
        <v>78.284000000000006</v>
      </c>
      <c r="C334" s="10"/>
      <c r="D334" s="2"/>
    </row>
    <row r="335" spans="1:4" x14ac:dyDescent="0.25">
      <c r="A335" s="3">
        <v>37500</v>
      </c>
      <c r="B335" s="18">
        <v>78.540999999999997</v>
      </c>
      <c r="C335" s="10"/>
      <c r="D335" s="2"/>
    </row>
    <row r="336" spans="1:4" x14ac:dyDescent="0.25">
      <c r="A336" s="3">
        <v>37530</v>
      </c>
      <c r="B336" s="18">
        <v>78.712999999999994</v>
      </c>
      <c r="C336" s="10"/>
      <c r="D336" s="2"/>
    </row>
    <row r="337" spans="1:4" x14ac:dyDescent="0.25">
      <c r="A337" s="3">
        <v>37561</v>
      </c>
      <c r="B337" s="18">
        <v>78.284000000000006</v>
      </c>
      <c r="C337" s="10"/>
      <c r="D337" s="2"/>
    </row>
    <row r="338" spans="1:4" x14ac:dyDescent="0.25">
      <c r="A338" s="3">
        <v>37591</v>
      </c>
      <c r="B338" s="18">
        <v>78.37</v>
      </c>
      <c r="C338" s="10"/>
      <c r="D338" s="2"/>
    </row>
    <row r="339" spans="1:4" x14ac:dyDescent="0.25">
      <c r="A339" s="3">
        <v>37622</v>
      </c>
      <c r="B339" s="18">
        <v>79.227999999999994</v>
      </c>
      <c r="C339" s="10"/>
      <c r="D339" s="2"/>
    </row>
    <row r="340" spans="1:4" x14ac:dyDescent="0.25">
      <c r="A340" s="3">
        <v>37653</v>
      </c>
      <c r="B340" s="18">
        <v>79.570999999999998</v>
      </c>
      <c r="C340" s="10"/>
      <c r="D340" s="2"/>
    </row>
    <row r="341" spans="1:4" x14ac:dyDescent="0.25">
      <c r="A341" s="3">
        <v>37681</v>
      </c>
      <c r="B341" s="18">
        <v>80</v>
      </c>
      <c r="C341" s="10"/>
      <c r="D341" s="2"/>
    </row>
    <row r="342" spans="1:4" x14ac:dyDescent="0.25">
      <c r="A342" s="3">
        <v>37712</v>
      </c>
      <c r="B342" s="18">
        <v>79.313999999999993</v>
      </c>
      <c r="C342" s="10"/>
      <c r="D342" s="2"/>
    </row>
    <row r="343" spans="1:4" x14ac:dyDescent="0.25">
      <c r="A343" s="3">
        <v>37742</v>
      </c>
      <c r="B343" s="18">
        <v>78.885000000000005</v>
      </c>
      <c r="C343" s="10"/>
      <c r="D343" s="2"/>
    </row>
    <row r="344" spans="1:4" x14ac:dyDescent="0.25">
      <c r="A344" s="3">
        <v>37773</v>
      </c>
      <c r="B344" s="18">
        <v>78.799000000000007</v>
      </c>
      <c r="C344" s="10"/>
      <c r="D344" s="2"/>
    </row>
    <row r="345" spans="1:4" x14ac:dyDescent="0.25">
      <c r="A345" s="3">
        <v>37803</v>
      </c>
      <c r="B345" s="18">
        <v>78.97</v>
      </c>
      <c r="C345" s="10"/>
      <c r="D345" s="2"/>
    </row>
    <row r="346" spans="1:4" x14ac:dyDescent="0.25">
      <c r="A346" s="3">
        <v>37834</v>
      </c>
      <c r="B346" s="18">
        <v>79.141999999999996</v>
      </c>
      <c r="C346" s="10"/>
      <c r="D346" s="2"/>
    </row>
    <row r="347" spans="1:4" x14ac:dyDescent="0.25">
      <c r="A347" s="3">
        <v>37865</v>
      </c>
      <c r="B347" s="18">
        <v>79.227999999999994</v>
      </c>
      <c r="C347" s="10"/>
      <c r="D347" s="2"/>
    </row>
    <row r="348" spans="1:4" x14ac:dyDescent="0.25">
      <c r="A348" s="3">
        <v>37895</v>
      </c>
      <c r="B348" s="18">
        <v>79.227999999999994</v>
      </c>
      <c r="C348" s="10"/>
      <c r="D348" s="2"/>
    </row>
    <row r="349" spans="1:4" x14ac:dyDescent="0.25">
      <c r="A349" s="3">
        <v>37926</v>
      </c>
      <c r="B349" s="18">
        <v>79.313999999999993</v>
      </c>
      <c r="C349" s="10"/>
      <c r="D349" s="2"/>
    </row>
    <row r="350" spans="1:4" x14ac:dyDescent="0.25">
      <c r="A350" s="3">
        <v>37956</v>
      </c>
      <c r="B350" s="18">
        <v>79.227999999999994</v>
      </c>
      <c r="C350" s="10"/>
      <c r="D350" s="2"/>
    </row>
    <row r="351" spans="1:4" x14ac:dyDescent="0.25">
      <c r="A351" s="3">
        <v>37987</v>
      </c>
      <c r="B351" s="18">
        <v>79.742999999999995</v>
      </c>
      <c r="C351" s="10"/>
      <c r="D351" s="2"/>
    </row>
    <row r="352" spans="1:4" x14ac:dyDescent="0.25">
      <c r="A352" s="3">
        <v>38018</v>
      </c>
      <c r="B352" s="18">
        <v>80.171999999999997</v>
      </c>
      <c r="C352" s="10"/>
      <c r="D352" s="2"/>
    </row>
    <row r="353" spans="1:4" x14ac:dyDescent="0.25">
      <c r="A353" s="3">
        <v>38047</v>
      </c>
      <c r="B353" s="18">
        <v>80.772999999999996</v>
      </c>
      <c r="C353" s="10"/>
      <c r="D353" s="2"/>
    </row>
    <row r="354" spans="1:4" x14ac:dyDescent="0.25">
      <c r="A354" s="3">
        <v>38078</v>
      </c>
      <c r="B354" s="18">
        <v>81.373999999999995</v>
      </c>
      <c r="C354" s="10"/>
      <c r="D354" s="2"/>
    </row>
    <row r="355" spans="1:4" x14ac:dyDescent="0.25">
      <c r="A355" s="3">
        <v>38108</v>
      </c>
      <c r="B355" s="18">
        <v>81.888999999999996</v>
      </c>
      <c r="C355" s="10"/>
      <c r="D355" s="2"/>
    </row>
    <row r="356" spans="1:4" x14ac:dyDescent="0.25">
      <c r="A356" s="3">
        <v>38139</v>
      </c>
      <c r="B356" s="18">
        <v>81.888999999999996</v>
      </c>
      <c r="C356" s="10"/>
      <c r="D356" s="2"/>
    </row>
    <row r="357" spans="1:4" x14ac:dyDescent="0.25">
      <c r="A357" s="3">
        <v>38169</v>
      </c>
      <c r="B357" s="18">
        <v>82.231999999999999</v>
      </c>
      <c r="C357" s="10"/>
      <c r="D357" s="2"/>
    </row>
    <row r="358" spans="1:4" x14ac:dyDescent="0.25">
      <c r="A358" s="3">
        <v>38200</v>
      </c>
      <c r="B358" s="18">
        <v>82.575999999999993</v>
      </c>
      <c r="C358" s="10"/>
      <c r="D358" s="2"/>
    </row>
    <row r="359" spans="1:4" x14ac:dyDescent="0.25">
      <c r="A359" s="3">
        <v>38231</v>
      </c>
      <c r="B359" s="18">
        <v>82.918999999999997</v>
      </c>
      <c r="C359" s="10"/>
      <c r="D359" s="2"/>
    </row>
    <row r="360" spans="1:4" x14ac:dyDescent="0.25">
      <c r="A360" s="3">
        <v>38261</v>
      </c>
      <c r="B360" s="18">
        <v>83.433999999999997</v>
      </c>
      <c r="C360" s="10"/>
      <c r="D360" s="2"/>
    </row>
    <row r="361" spans="1:4" x14ac:dyDescent="0.25">
      <c r="A361" s="3">
        <v>38292</v>
      </c>
      <c r="B361" s="18">
        <v>83.347999999999999</v>
      </c>
      <c r="C361" s="10"/>
      <c r="D361" s="2"/>
    </row>
    <row r="362" spans="1:4" x14ac:dyDescent="0.25">
      <c r="A362" s="3">
        <v>38322</v>
      </c>
      <c r="B362" s="18">
        <v>83.090999999999994</v>
      </c>
      <c r="C362" s="10"/>
      <c r="D362" s="2"/>
    </row>
    <row r="363" spans="1:4" x14ac:dyDescent="0.25">
      <c r="A363" s="3">
        <v>38353</v>
      </c>
      <c r="B363" s="18">
        <v>83.605999999999995</v>
      </c>
      <c r="C363" s="10"/>
      <c r="D363" s="2"/>
    </row>
    <row r="364" spans="1:4" x14ac:dyDescent="0.25">
      <c r="A364" s="3">
        <v>38384</v>
      </c>
      <c r="B364" s="18">
        <v>84.120999999999995</v>
      </c>
      <c r="C364" s="10"/>
      <c r="D364" s="2"/>
    </row>
    <row r="365" spans="1:4" x14ac:dyDescent="0.25">
      <c r="A365" s="3">
        <v>38412</v>
      </c>
      <c r="B365" s="18">
        <v>84.721000000000004</v>
      </c>
      <c r="C365" s="10"/>
      <c r="D365" s="2"/>
    </row>
    <row r="366" spans="1:4" x14ac:dyDescent="0.25">
      <c r="A366" s="3">
        <v>38443</v>
      </c>
      <c r="B366" s="18">
        <v>85.236000000000004</v>
      </c>
      <c r="C366" s="10"/>
      <c r="D366" s="2"/>
    </row>
    <row r="367" spans="1:4" x14ac:dyDescent="0.25">
      <c r="A367" s="3">
        <v>38473</v>
      </c>
      <c r="B367" s="18">
        <v>85.150999999999996</v>
      </c>
      <c r="C367" s="10"/>
      <c r="D367" s="2"/>
    </row>
    <row r="368" spans="1:4" x14ac:dyDescent="0.25">
      <c r="A368" s="3">
        <v>38504</v>
      </c>
      <c r="B368" s="18">
        <v>85.408000000000001</v>
      </c>
      <c r="C368" s="10"/>
      <c r="D368" s="2"/>
    </row>
    <row r="369" spans="1:4" x14ac:dyDescent="0.25">
      <c r="A369" s="3">
        <v>38534</v>
      </c>
      <c r="B369" s="18">
        <v>85.837000000000003</v>
      </c>
      <c r="C369" s="10"/>
      <c r="D369" s="2"/>
    </row>
    <row r="370" spans="1:4" x14ac:dyDescent="0.25">
      <c r="A370" s="3">
        <v>38565</v>
      </c>
      <c r="B370" s="18">
        <v>86.438000000000002</v>
      </c>
      <c r="C370" s="10"/>
      <c r="D370" s="2"/>
    </row>
    <row r="371" spans="1:4" x14ac:dyDescent="0.25">
      <c r="A371" s="3">
        <v>38596</v>
      </c>
      <c r="B371" s="18">
        <v>87.125</v>
      </c>
      <c r="C371" s="10"/>
      <c r="D371" s="2"/>
    </row>
    <row r="372" spans="1:4" x14ac:dyDescent="0.25">
      <c r="A372" s="3">
        <v>38626</v>
      </c>
      <c r="B372" s="18">
        <v>87.468000000000004</v>
      </c>
      <c r="C372" s="10"/>
      <c r="D372" s="2"/>
    </row>
    <row r="373" spans="1:4" x14ac:dyDescent="0.25">
      <c r="A373" s="3">
        <v>38657</v>
      </c>
      <c r="B373" s="18">
        <v>87.382000000000005</v>
      </c>
      <c r="C373" s="10"/>
      <c r="D373" s="2"/>
    </row>
    <row r="374" spans="1:4" x14ac:dyDescent="0.25">
      <c r="A374" s="3">
        <v>38687</v>
      </c>
      <c r="B374" s="18">
        <v>87.382000000000005</v>
      </c>
      <c r="C374" s="10"/>
      <c r="D374" s="2"/>
    </row>
    <row r="375" spans="1:4" x14ac:dyDescent="0.25">
      <c r="A375" s="3">
        <v>38718</v>
      </c>
      <c r="B375" s="18">
        <v>88.67</v>
      </c>
      <c r="C375" s="10"/>
      <c r="D375" s="2"/>
    </row>
    <row r="376" spans="1:4" x14ac:dyDescent="0.25">
      <c r="A376" s="3">
        <v>38749</v>
      </c>
      <c r="B376" s="18">
        <v>89.356999999999999</v>
      </c>
      <c r="C376" s="10"/>
      <c r="D376" s="2"/>
    </row>
    <row r="377" spans="1:4" x14ac:dyDescent="0.25">
      <c r="A377" s="3">
        <v>38777</v>
      </c>
      <c r="B377" s="18">
        <v>89.614000000000004</v>
      </c>
      <c r="C377" s="10"/>
      <c r="D377" s="2"/>
    </row>
    <row r="378" spans="1:4" x14ac:dyDescent="0.25">
      <c r="A378" s="3">
        <v>38808</v>
      </c>
      <c r="B378" s="18">
        <v>90.129000000000005</v>
      </c>
      <c r="C378" s="10"/>
      <c r="D378" s="2"/>
    </row>
    <row r="379" spans="1:4" x14ac:dyDescent="0.25">
      <c r="A379" s="3">
        <v>38838</v>
      </c>
      <c r="B379" s="18">
        <v>90.73</v>
      </c>
      <c r="C379" s="10"/>
      <c r="D379" s="2"/>
    </row>
    <row r="380" spans="1:4" x14ac:dyDescent="0.25">
      <c r="A380" s="3">
        <v>38869</v>
      </c>
      <c r="B380" s="18">
        <v>90.902000000000001</v>
      </c>
      <c r="C380" s="10"/>
      <c r="D380" s="2"/>
    </row>
    <row r="381" spans="1:4" x14ac:dyDescent="0.25">
      <c r="A381" s="3">
        <v>38899</v>
      </c>
      <c r="B381" s="18">
        <v>91.417000000000002</v>
      </c>
      <c r="C381" s="10"/>
      <c r="D381" s="2"/>
    </row>
    <row r="382" spans="1:4" x14ac:dyDescent="0.25">
      <c r="A382" s="3">
        <v>38930</v>
      </c>
      <c r="B382" s="18">
        <v>91.503</v>
      </c>
      <c r="C382" s="10"/>
      <c r="D382" s="2"/>
    </row>
    <row r="383" spans="1:4" x14ac:dyDescent="0.25">
      <c r="A383" s="3">
        <v>38961</v>
      </c>
      <c r="B383" s="18">
        <v>90.988</v>
      </c>
      <c r="C383" s="10"/>
      <c r="D383" s="2"/>
    </row>
    <row r="384" spans="1:4" x14ac:dyDescent="0.25">
      <c r="A384" s="3">
        <v>38991</v>
      </c>
      <c r="B384" s="18">
        <v>90.73</v>
      </c>
      <c r="C384" s="10"/>
      <c r="D384" s="2"/>
    </row>
    <row r="385" spans="1:4" x14ac:dyDescent="0.25">
      <c r="A385" s="3">
        <v>39022</v>
      </c>
      <c r="B385" s="18">
        <v>90.644000000000005</v>
      </c>
      <c r="C385" s="10"/>
      <c r="D385" s="2"/>
    </row>
    <row r="386" spans="1:4" x14ac:dyDescent="0.25">
      <c r="A386" s="3">
        <v>39052</v>
      </c>
      <c r="B386" s="18">
        <v>90.73</v>
      </c>
      <c r="C386" s="10"/>
      <c r="D386" s="2"/>
    </row>
    <row r="387" spans="1:4" x14ac:dyDescent="0.25">
      <c r="A387" s="3">
        <v>39083</v>
      </c>
      <c r="B387" s="18">
        <v>91.417000000000002</v>
      </c>
      <c r="C387" s="10"/>
      <c r="D387" s="2"/>
    </row>
    <row r="388" spans="1:4" x14ac:dyDescent="0.25">
      <c r="A388" s="3">
        <v>39114</v>
      </c>
      <c r="B388" s="18">
        <v>91.932000000000002</v>
      </c>
      <c r="C388" s="10"/>
      <c r="D388" s="2"/>
    </row>
    <row r="389" spans="1:4" x14ac:dyDescent="0.25">
      <c r="A389" s="3">
        <v>39142</v>
      </c>
      <c r="B389" s="18">
        <v>92.533000000000001</v>
      </c>
      <c r="C389" s="10"/>
      <c r="D389" s="2"/>
    </row>
    <row r="390" spans="1:4" x14ac:dyDescent="0.25">
      <c r="A390" s="3">
        <v>39173</v>
      </c>
      <c r="B390" s="18">
        <v>93.048000000000002</v>
      </c>
      <c r="C390" s="10"/>
      <c r="D390" s="2"/>
    </row>
    <row r="391" spans="1:4" x14ac:dyDescent="0.25">
      <c r="A391" s="3">
        <v>39203</v>
      </c>
      <c r="B391" s="18">
        <v>93.477000000000004</v>
      </c>
      <c r="C391" s="10"/>
      <c r="D391" s="2"/>
    </row>
    <row r="392" spans="1:4" x14ac:dyDescent="0.25">
      <c r="A392" s="3">
        <v>39234</v>
      </c>
      <c r="B392" s="18">
        <v>93.649000000000001</v>
      </c>
      <c r="C392" s="10"/>
      <c r="D392" s="2"/>
    </row>
    <row r="393" spans="1:4" x14ac:dyDescent="0.25">
      <c r="A393" s="3">
        <v>39264</v>
      </c>
      <c r="B393" s="18">
        <v>93.82</v>
      </c>
      <c r="C393" s="10"/>
      <c r="D393" s="2"/>
    </row>
    <row r="394" spans="1:4" x14ac:dyDescent="0.25">
      <c r="A394" s="3">
        <v>39295</v>
      </c>
      <c r="B394" s="18">
        <v>93.992000000000004</v>
      </c>
      <c r="C394" s="10"/>
      <c r="D394" s="2"/>
    </row>
    <row r="395" spans="1:4" x14ac:dyDescent="0.25">
      <c r="A395" s="3">
        <v>39326</v>
      </c>
      <c r="B395" s="18">
        <v>94.248999999999995</v>
      </c>
      <c r="C395" s="10"/>
      <c r="D395" s="2"/>
    </row>
    <row r="396" spans="1:4" x14ac:dyDescent="0.25">
      <c r="A396" s="3">
        <v>39356</v>
      </c>
      <c r="B396" s="18">
        <v>94.936000000000007</v>
      </c>
      <c r="C396" s="10"/>
      <c r="D396" s="2"/>
    </row>
    <row r="397" spans="1:4" x14ac:dyDescent="0.25">
      <c r="A397" s="3">
        <v>39387</v>
      </c>
      <c r="B397" s="18">
        <v>95.537000000000006</v>
      </c>
      <c r="C397" s="10"/>
      <c r="D397" s="2"/>
    </row>
    <row r="398" spans="1:4" x14ac:dyDescent="0.25">
      <c r="A398" s="3">
        <v>39417</v>
      </c>
      <c r="B398" s="18">
        <v>95.88</v>
      </c>
      <c r="C398" s="10"/>
      <c r="D398" s="2"/>
    </row>
    <row r="399" spans="1:4" x14ac:dyDescent="0.25">
      <c r="A399" s="3">
        <v>39448</v>
      </c>
      <c r="B399" s="18">
        <v>97.168000000000006</v>
      </c>
      <c r="C399" s="10"/>
      <c r="D399" s="2"/>
    </row>
    <row r="400" spans="1:4" x14ac:dyDescent="0.25">
      <c r="A400" s="3">
        <v>39479</v>
      </c>
      <c r="B400" s="18">
        <v>97.769000000000005</v>
      </c>
      <c r="C400" s="10"/>
      <c r="D400" s="2"/>
    </row>
    <row r="401" spans="1:4" x14ac:dyDescent="0.25">
      <c r="A401" s="3">
        <v>39508</v>
      </c>
      <c r="B401" s="18">
        <v>98.626999999999995</v>
      </c>
      <c r="C401" s="10"/>
      <c r="D401" s="2"/>
    </row>
    <row r="402" spans="1:4" x14ac:dyDescent="0.25">
      <c r="A402" s="3">
        <v>39539</v>
      </c>
      <c r="B402" s="18">
        <v>99.227999999999994</v>
      </c>
      <c r="C402" s="10"/>
      <c r="D402" s="2"/>
    </row>
    <row r="403" spans="1:4" x14ac:dyDescent="0.25">
      <c r="A403" s="3">
        <v>39569</v>
      </c>
      <c r="B403" s="18">
        <v>100.43</v>
      </c>
      <c r="C403" s="10"/>
      <c r="D403" s="2"/>
    </row>
    <row r="404" spans="1:4" x14ac:dyDescent="0.25">
      <c r="A404" s="3">
        <v>39600</v>
      </c>
      <c r="B404" s="18">
        <v>101.54600000000001</v>
      </c>
      <c r="C404" s="10"/>
      <c r="D404" s="2"/>
    </row>
    <row r="405" spans="1:4" x14ac:dyDescent="0.25">
      <c r="A405" s="3">
        <v>39630</v>
      </c>
      <c r="B405" s="18">
        <v>103.348</v>
      </c>
      <c r="C405" s="10"/>
      <c r="D405" s="2"/>
    </row>
    <row r="406" spans="1:4" x14ac:dyDescent="0.25">
      <c r="A406" s="3">
        <v>39661</v>
      </c>
      <c r="B406" s="18">
        <v>102.661</v>
      </c>
      <c r="C406" s="10"/>
      <c r="D406" s="2"/>
    </row>
    <row r="407" spans="1:4" x14ac:dyDescent="0.25">
      <c r="A407" s="3">
        <v>39692</v>
      </c>
      <c r="B407" s="18">
        <v>102.06100000000001</v>
      </c>
      <c r="C407" s="10"/>
      <c r="D407" s="2"/>
    </row>
    <row r="408" spans="1:4" x14ac:dyDescent="0.25">
      <c r="A408" s="3">
        <v>39722</v>
      </c>
      <c r="B408" s="18">
        <v>100.773</v>
      </c>
      <c r="C408" s="10"/>
      <c r="D408" s="2"/>
    </row>
    <row r="409" spans="1:4" x14ac:dyDescent="0.25">
      <c r="A409" s="3">
        <v>39753</v>
      </c>
      <c r="B409" s="18">
        <v>98.284000000000006</v>
      </c>
      <c r="C409" s="10"/>
      <c r="D409" s="2"/>
    </row>
    <row r="410" spans="1:4" x14ac:dyDescent="0.25">
      <c r="A410" s="3">
        <v>39783</v>
      </c>
      <c r="B410" s="18">
        <v>96.224000000000004</v>
      </c>
      <c r="C410" s="10"/>
      <c r="D410" s="2"/>
    </row>
    <row r="411" spans="1:4" x14ac:dyDescent="0.25">
      <c r="A411" s="3">
        <v>39814</v>
      </c>
      <c r="B411" s="18">
        <v>96.653000000000006</v>
      </c>
      <c r="C411" s="10"/>
      <c r="D411" s="2"/>
    </row>
    <row r="412" spans="1:4" x14ac:dyDescent="0.25">
      <c r="A412" s="3">
        <v>39845</v>
      </c>
      <c r="B412" s="18">
        <v>96.653000000000006</v>
      </c>
      <c r="C412" s="10"/>
      <c r="D412" s="2"/>
    </row>
    <row r="413" spans="1:4" x14ac:dyDescent="0.25">
      <c r="A413" s="3">
        <v>39873</v>
      </c>
      <c r="B413" s="18">
        <v>96.138000000000005</v>
      </c>
      <c r="C413" s="10"/>
      <c r="D413" s="2"/>
    </row>
    <row r="414" spans="1:4" x14ac:dyDescent="0.25">
      <c r="A414" s="3">
        <v>39904</v>
      </c>
      <c r="B414" s="18">
        <v>95.88</v>
      </c>
      <c r="C414" s="10"/>
      <c r="D414" s="2"/>
    </row>
    <row r="415" spans="1:4" x14ac:dyDescent="0.25">
      <c r="A415" s="3">
        <v>39934</v>
      </c>
      <c r="B415" s="18">
        <v>95.965999999999994</v>
      </c>
      <c r="C415" s="10"/>
      <c r="D415" s="2"/>
    </row>
    <row r="416" spans="1:4" x14ac:dyDescent="0.25">
      <c r="A416" s="3">
        <v>39965</v>
      </c>
      <c r="B416" s="18">
        <v>96.566999999999993</v>
      </c>
      <c r="C416" s="10"/>
      <c r="D416" s="2"/>
    </row>
    <row r="417" spans="1:4" x14ac:dyDescent="0.25">
      <c r="A417" s="3">
        <v>39995</v>
      </c>
      <c r="B417" s="18">
        <v>96.394999999999996</v>
      </c>
      <c r="C417" s="10"/>
      <c r="D417" s="2"/>
    </row>
    <row r="418" spans="1:4" x14ac:dyDescent="0.25">
      <c r="A418" s="3">
        <v>40026</v>
      </c>
      <c r="B418" s="18">
        <v>96.995999999999995</v>
      </c>
      <c r="C418" s="10"/>
      <c r="D418" s="2"/>
    </row>
    <row r="419" spans="1:4" x14ac:dyDescent="0.25">
      <c r="A419" s="3">
        <v>40057</v>
      </c>
      <c r="B419" s="18">
        <v>96.566999999999993</v>
      </c>
      <c r="C419" s="10"/>
      <c r="D419" s="2"/>
    </row>
    <row r="420" spans="1:4" x14ac:dyDescent="0.25">
      <c r="A420" s="3">
        <v>40087</v>
      </c>
      <c r="B420" s="18">
        <v>96.480999999999995</v>
      </c>
      <c r="C420" s="10"/>
      <c r="D420" s="2"/>
    </row>
    <row r="421" spans="1:4" x14ac:dyDescent="0.25">
      <c r="A421" s="3">
        <v>40118</v>
      </c>
      <c r="B421" s="18">
        <v>96.480999999999995</v>
      </c>
      <c r="C421" s="10"/>
      <c r="D421" s="2"/>
    </row>
    <row r="422" spans="1:4" x14ac:dyDescent="0.25">
      <c r="A422" s="3">
        <v>40148</v>
      </c>
      <c r="B422" s="18">
        <v>96.566999999999993</v>
      </c>
      <c r="C422" s="10"/>
      <c r="D422" s="2"/>
    </row>
    <row r="423" spans="1:4" x14ac:dyDescent="0.25">
      <c r="A423" s="3">
        <v>40179</v>
      </c>
      <c r="B423" s="18">
        <v>97.510999999999996</v>
      </c>
      <c r="C423" s="10"/>
      <c r="D423" s="2"/>
    </row>
    <row r="424" spans="1:4" x14ac:dyDescent="0.25">
      <c r="A424" s="3">
        <v>40210</v>
      </c>
      <c r="B424" s="18">
        <v>97.715000000000003</v>
      </c>
      <c r="C424" s="10"/>
      <c r="D424" s="2"/>
    </row>
    <row r="425" spans="1:4" x14ac:dyDescent="0.25">
      <c r="A425" s="3">
        <v>40238</v>
      </c>
      <c r="B425" s="18">
        <v>98.566000000000003</v>
      </c>
      <c r="C425" s="10"/>
      <c r="D425" s="2"/>
    </row>
    <row r="426" spans="1:4" x14ac:dyDescent="0.25">
      <c r="A426" s="3">
        <v>40269</v>
      </c>
      <c r="B426" s="18">
        <v>99.813999999999993</v>
      </c>
      <c r="C426" s="10"/>
      <c r="D426" s="2"/>
    </row>
    <row r="427" spans="1:4" x14ac:dyDescent="0.25">
      <c r="A427" s="3">
        <v>40299</v>
      </c>
      <c r="B427" s="18">
        <v>100.104</v>
      </c>
      <c r="C427" s="10"/>
      <c r="D427" s="2"/>
    </row>
    <row r="428" spans="1:4" x14ac:dyDescent="0.25">
      <c r="A428" s="3">
        <v>40330</v>
      </c>
      <c r="B428" s="18">
        <v>100.181</v>
      </c>
      <c r="C428" s="10"/>
      <c r="D428" s="2"/>
    </row>
    <row r="429" spans="1:4" x14ac:dyDescent="0.25">
      <c r="A429" s="3">
        <v>40360</v>
      </c>
      <c r="B429" s="18">
        <v>100.084</v>
      </c>
      <c r="C429" s="10"/>
      <c r="D429" s="2"/>
    </row>
    <row r="430" spans="1:4" x14ac:dyDescent="0.25">
      <c r="A430" s="3">
        <v>40391</v>
      </c>
      <c r="B430" s="18">
        <v>100.363</v>
      </c>
      <c r="C430" s="10"/>
      <c r="D430" s="2"/>
    </row>
    <row r="431" spans="1:4" x14ac:dyDescent="0.25">
      <c r="A431" s="3">
        <v>40422</v>
      </c>
      <c r="B431" s="18">
        <v>100.566</v>
      </c>
      <c r="C431" s="10"/>
      <c r="D431" s="2"/>
    </row>
    <row r="432" spans="1:4" x14ac:dyDescent="0.25">
      <c r="A432" s="3">
        <v>40452</v>
      </c>
      <c r="B432" s="18">
        <v>100.937</v>
      </c>
      <c r="C432" s="10"/>
      <c r="D432" s="2"/>
    </row>
    <row r="433" spans="1:4" x14ac:dyDescent="0.25">
      <c r="A433" s="3">
        <v>40483</v>
      </c>
      <c r="B433" s="18">
        <v>101.486</v>
      </c>
      <c r="C433" s="10"/>
      <c r="D433" s="2"/>
    </row>
    <row r="434" spans="1:4" x14ac:dyDescent="0.25">
      <c r="A434" s="3">
        <v>40513</v>
      </c>
      <c r="B434" s="18">
        <v>102.672</v>
      </c>
      <c r="C434" s="10"/>
      <c r="D434" s="2"/>
    </row>
    <row r="435" spans="1:4" x14ac:dyDescent="0.25">
      <c r="A435" s="3">
        <v>40544</v>
      </c>
      <c r="B435" s="18">
        <v>104.654</v>
      </c>
      <c r="C435" s="10"/>
      <c r="D435" s="2"/>
    </row>
    <row r="436" spans="1:4" x14ac:dyDescent="0.25">
      <c r="A436" s="3">
        <v>40575</v>
      </c>
      <c r="B436" s="18">
        <v>105.676</v>
      </c>
      <c r="C436" s="10"/>
      <c r="D436" s="2"/>
    </row>
    <row r="437" spans="1:4" x14ac:dyDescent="0.25">
      <c r="A437" s="3">
        <v>40603</v>
      </c>
      <c r="B437" s="18">
        <v>106.506</v>
      </c>
      <c r="C437" s="10"/>
      <c r="D437" s="2"/>
    </row>
    <row r="438" spans="1:4" x14ac:dyDescent="0.25">
      <c r="A438" s="3">
        <v>40634</v>
      </c>
      <c r="B438" s="18">
        <v>107.09399999999999</v>
      </c>
      <c r="C438" s="10"/>
      <c r="D438" s="2"/>
    </row>
    <row r="439" spans="1:4" x14ac:dyDescent="0.25">
      <c r="A439" s="3">
        <v>40664</v>
      </c>
      <c r="B439" s="18">
        <v>106.83199999999999</v>
      </c>
      <c r="C439" s="10"/>
      <c r="D439" s="2"/>
    </row>
    <row r="440" spans="1:4" x14ac:dyDescent="0.25">
      <c r="A440" s="3">
        <v>40695</v>
      </c>
      <c r="B440" s="18">
        <v>106.86499999999999</v>
      </c>
      <c r="C440" s="10"/>
      <c r="D440" s="2"/>
    </row>
    <row r="441" spans="1:4" x14ac:dyDescent="0.25">
      <c r="A441" s="3">
        <v>40725</v>
      </c>
      <c r="B441" s="18">
        <v>107.69199999999999</v>
      </c>
      <c r="C441" s="10"/>
      <c r="D441" s="2"/>
    </row>
    <row r="442" spans="1:4" x14ac:dyDescent="0.25">
      <c r="A442" s="3">
        <v>40756</v>
      </c>
      <c r="B442" s="18">
        <v>107.277</v>
      </c>
      <c r="C442" s="10"/>
      <c r="D442" s="2"/>
    </row>
    <row r="443" spans="1:4" x14ac:dyDescent="0.25">
      <c r="A443" s="3">
        <v>40787</v>
      </c>
      <c r="B443" s="18">
        <v>107.482</v>
      </c>
      <c r="C443" s="10"/>
      <c r="D443" s="2"/>
    </row>
    <row r="444" spans="1:4" x14ac:dyDescent="0.25">
      <c r="A444" s="3">
        <v>40817</v>
      </c>
      <c r="B444" s="18">
        <v>107.64100000000001</v>
      </c>
      <c r="C444" s="10"/>
      <c r="D444" s="2"/>
    </row>
    <row r="445" spans="1:4" x14ac:dyDescent="0.25">
      <c r="A445" s="3">
        <v>40848</v>
      </c>
      <c r="B445" s="18">
        <v>107.779</v>
      </c>
      <c r="C445" s="10"/>
      <c r="D445" s="2"/>
    </row>
    <row r="446" spans="1:4" x14ac:dyDescent="0.25">
      <c r="A446" s="3">
        <v>40878</v>
      </c>
      <c r="B446" s="18">
        <v>107.789</v>
      </c>
      <c r="C446" s="10"/>
      <c r="D446" s="2"/>
    </row>
    <row r="447" spans="1:4" x14ac:dyDescent="0.25">
      <c r="A447" s="3">
        <v>40909</v>
      </c>
      <c r="B447" s="18">
        <v>109.706</v>
      </c>
      <c r="C447" s="10"/>
      <c r="D447" s="2"/>
    </row>
    <row r="448" spans="1:4" x14ac:dyDescent="0.25">
      <c r="A448" s="3">
        <v>40940</v>
      </c>
      <c r="B448" s="18">
        <v>110.51300000000001</v>
      </c>
      <c r="C448" s="10"/>
      <c r="D448" s="2"/>
    </row>
    <row r="449" spans="1:4" x14ac:dyDescent="0.25">
      <c r="A449" s="3">
        <v>40969</v>
      </c>
      <c r="B449" s="18">
        <v>111.27</v>
      </c>
      <c r="C449" s="10"/>
      <c r="D449" s="2"/>
    </row>
    <row r="450" spans="1:4" x14ac:dyDescent="0.25">
      <c r="A450" s="3">
        <v>41000</v>
      </c>
      <c r="B450" s="18">
        <v>110.523</v>
      </c>
      <c r="C450" s="10"/>
      <c r="D450" s="2"/>
    </row>
    <row r="451" spans="1:4" x14ac:dyDescent="0.25">
      <c r="A451" s="3">
        <v>41030</v>
      </c>
      <c r="B451" s="18">
        <v>110.423</v>
      </c>
      <c r="C451" s="10"/>
      <c r="D451" s="2"/>
    </row>
    <row r="452" spans="1:4" x14ac:dyDescent="0.25">
      <c r="A452" s="3">
        <v>41061</v>
      </c>
      <c r="B452" s="18">
        <v>109.732</v>
      </c>
      <c r="C452" s="10"/>
      <c r="D452" s="2"/>
    </row>
    <row r="453" spans="1:4" x14ac:dyDescent="0.25">
      <c r="A453" s="3">
        <v>41091</v>
      </c>
      <c r="B453" s="18">
        <v>110.824</v>
      </c>
      <c r="C453" s="10"/>
      <c r="D453" s="2"/>
    </row>
    <row r="454" spans="1:4" x14ac:dyDescent="0.25">
      <c r="A454" s="3">
        <v>41122</v>
      </c>
      <c r="B454" s="18">
        <v>112.19</v>
      </c>
      <c r="C454" s="10"/>
      <c r="D454" s="2"/>
    </row>
    <row r="455" spans="1:4" x14ac:dyDescent="0.25">
      <c r="A455" s="3">
        <v>41153</v>
      </c>
      <c r="B455" s="18">
        <v>112.102</v>
      </c>
      <c r="C455" s="10"/>
      <c r="D455" s="2"/>
    </row>
    <row r="456" spans="1:4" x14ac:dyDescent="0.25">
      <c r="A456" s="3">
        <v>41183</v>
      </c>
      <c r="B456" s="18">
        <v>111.87</v>
      </c>
      <c r="C456" s="10"/>
      <c r="D456" s="2"/>
    </row>
    <row r="457" spans="1:4" x14ac:dyDescent="0.25">
      <c r="A457" s="3">
        <v>41214</v>
      </c>
      <c r="B457" s="18">
        <v>111.289</v>
      </c>
      <c r="C457" s="10"/>
      <c r="D457" s="2"/>
    </row>
    <row r="458" spans="1:4" x14ac:dyDescent="0.25">
      <c r="A458" s="3">
        <v>41244</v>
      </c>
      <c r="B458" s="18">
        <v>111.307</v>
      </c>
      <c r="C458" s="10"/>
      <c r="D458" s="2"/>
    </row>
    <row r="459" spans="1:4" x14ac:dyDescent="0.25">
      <c r="A459" s="3">
        <v>41275</v>
      </c>
      <c r="B459" s="18">
        <v>112.628</v>
      </c>
      <c r="C459" s="10"/>
      <c r="D459" s="2"/>
    </row>
    <row r="460" spans="1:4" x14ac:dyDescent="0.25">
      <c r="A460" s="3">
        <v>41306</v>
      </c>
      <c r="B460" s="18">
        <v>112.896</v>
      </c>
      <c r="C460" s="10"/>
      <c r="D460" s="2"/>
    </row>
    <row r="461" spans="1:4" x14ac:dyDescent="0.25">
      <c r="A461" s="3">
        <v>41334</v>
      </c>
      <c r="B461" s="18">
        <v>111.211</v>
      </c>
      <c r="C461" s="10"/>
      <c r="D461" s="2"/>
    </row>
    <row r="462" spans="1:4" x14ac:dyDescent="0.25">
      <c r="A462" s="3">
        <v>41365</v>
      </c>
      <c r="B462" s="18">
        <v>109.86799999999999</v>
      </c>
      <c r="C462" s="10"/>
      <c r="D462" s="2"/>
    </row>
    <row r="463" spans="1:4" x14ac:dyDescent="0.25">
      <c r="A463" s="3">
        <v>41395</v>
      </c>
      <c r="B463" s="18">
        <v>111.145</v>
      </c>
      <c r="C463" s="10"/>
      <c r="D463" s="2"/>
    </row>
    <row r="464" spans="1:4" x14ac:dyDescent="0.25">
      <c r="A464" s="3">
        <v>41426</v>
      </c>
      <c r="B464" s="18">
        <v>111.176</v>
      </c>
      <c r="C464" s="10"/>
      <c r="D464" s="2"/>
    </row>
    <row r="465" spans="1:4" x14ac:dyDescent="0.25">
      <c r="A465" s="3">
        <v>41456</v>
      </c>
      <c r="B465" s="18">
        <v>112.194</v>
      </c>
      <c r="C465" s="10"/>
      <c r="D465" s="2"/>
    </row>
    <row r="466" spans="1:4" x14ac:dyDescent="0.25">
      <c r="A466" s="3">
        <v>41487</v>
      </c>
      <c r="B466" s="18">
        <v>112.077</v>
      </c>
      <c r="C466" s="10"/>
      <c r="D466" s="2"/>
    </row>
    <row r="467" spans="1:4" x14ac:dyDescent="0.25">
      <c r="A467" s="3">
        <v>41518</v>
      </c>
      <c r="B467" s="18">
        <v>112.26300000000001</v>
      </c>
      <c r="C467" s="10"/>
      <c r="D467" s="2"/>
    </row>
    <row r="468" spans="1:4" x14ac:dyDescent="0.25">
      <c r="A468" s="3">
        <v>41548</v>
      </c>
      <c r="B468" s="18">
        <v>111.684</v>
      </c>
      <c r="C468" s="10"/>
      <c r="D468" s="2"/>
    </row>
    <row r="469" spans="1:4" x14ac:dyDescent="0.25">
      <c r="A469" s="3">
        <v>41579</v>
      </c>
      <c r="B469" s="18">
        <v>110.73399999999999</v>
      </c>
      <c r="C469" s="10"/>
      <c r="D469" s="2"/>
    </row>
    <row r="470" spans="1:4" x14ac:dyDescent="0.25">
      <c r="A470" s="3">
        <v>41609</v>
      </c>
      <c r="B470" s="18">
        <v>111.986</v>
      </c>
      <c r="C470" s="10"/>
      <c r="D470" s="2"/>
    </row>
    <row r="471" spans="1:4" x14ac:dyDescent="0.25">
      <c r="A471" s="3">
        <v>41640</v>
      </c>
      <c r="B471" s="18">
        <v>110.468</v>
      </c>
      <c r="C471" s="10"/>
      <c r="D471" s="2"/>
    </row>
    <row r="472" spans="1:4" x14ac:dyDescent="0.25">
      <c r="A472" s="3">
        <v>41671</v>
      </c>
      <c r="B472" s="18">
        <v>109.35899999999999</v>
      </c>
      <c r="C472" s="10"/>
      <c r="D472" s="2"/>
    </row>
    <row r="473" spans="1:4" x14ac:dyDescent="0.25">
      <c r="A473" s="3">
        <v>41699</v>
      </c>
      <c r="B473" s="18">
        <v>109.521</v>
      </c>
      <c r="C473" s="10"/>
      <c r="D473" s="2"/>
    </row>
    <row r="474" spans="1:4" x14ac:dyDescent="0.25">
      <c r="A474" s="3">
        <v>41730</v>
      </c>
      <c r="B474" s="18">
        <v>109.661</v>
      </c>
      <c r="C474" s="10"/>
      <c r="D474" s="2"/>
    </row>
    <row r="475" spans="1:4" x14ac:dyDescent="0.25">
      <c r="A475" s="3">
        <v>41760</v>
      </c>
      <c r="B475" s="18">
        <v>110.587</v>
      </c>
      <c r="C475" s="10"/>
      <c r="D475" s="2"/>
    </row>
    <row r="476" spans="1:4" x14ac:dyDescent="0.25">
      <c r="A476" s="3">
        <v>41791</v>
      </c>
      <c r="B476" s="18">
        <v>111.532</v>
      </c>
      <c r="C476" s="10"/>
      <c r="D476" s="2"/>
    </row>
    <row r="477" spans="1:4" x14ac:dyDescent="0.25">
      <c r="A477" s="3">
        <v>41821</v>
      </c>
      <c r="B477" s="18">
        <v>111.593</v>
      </c>
      <c r="C477" s="10"/>
      <c r="D477" s="2"/>
    </row>
    <row r="478" spans="1:4" x14ac:dyDescent="0.25">
      <c r="A478" s="3">
        <v>41852</v>
      </c>
      <c r="B478" s="18">
        <v>110.633</v>
      </c>
      <c r="C478" s="10"/>
      <c r="D478" s="2"/>
    </row>
    <row r="479" spans="1:4" x14ac:dyDescent="0.25">
      <c r="A479" s="3">
        <v>41883</v>
      </c>
      <c r="B479" s="18">
        <v>111.253</v>
      </c>
      <c r="C479" s="10"/>
      <c r="D479" s="2"/>
    </row>
    <row r="480" spans="1:4" x14ac:dyDescent="0.25">
      <c r="A480" s="3">
        <v>41913</v>
      </c>
      <c r="B480" s="18">
        <v>110.346</v>
      </c>
      <c r="C480" s="10"/>
      <c r="D480" s="2"/>
    </row>
    <row r="481" spans="1:4" x14ac:dyDescent="0.25">
      <c r="A481" s="3">
        <v>41944</v>
      </c>
      <c r="B481" s="18">
        <v>109.072</v>
      </c>
      <c r="C481" s="10"/>
      <c r="D481" s="2"/>
    </row>
    <row r="482" spans="1:4" x14ac:dyDescent="0.25">
      <c r="A482" s="3">
        <v>41974</v>
      </c>
      <c r="B482" s="18">
        <v>107.92</v>
      </c>
      <c r="C482" s="10"/>
      <c r="D482" s="2"/>
    </row>
    <row r="483" spans="1:4" x14ac:dyDescent="0.25">
      <c r="A483" s="3">
        <v>42005</v>
      </c>
      <c r="B483" s="18">
        <v>107.399</v>
      </c>
      <c r="C483" s="10"/>
      <c r="D483" s="2"/>
    </row>
    <row r="484" spans="1:4" x14ac:dyDescent="0.25">
      <c r="A484" s="3">
        <v>42036</v>
      </c>
      <c r="B484" s="18">
        <v>107.657</v>
      </c>
      <c r="C484" s="10"/>
      <c r="D484" s="2"/>
    </row>
    <row r="485" spans="1:4" x14ac:dyDescent="0.25">
      <c r="A485" s="3">
        <v>42064</v>
      </c>
      <c r="B485" s="18">
        <v>108.142</v>
      </c>
      <c r="C485" s="10"/>
      <c r="D485" s="2"/>
    </row>
    <row r="486" spans="1:4" x14ac:dyDescent="0.25">
      <c r="A486" s="3">
        <v>42095</v>
      </c>
      <c r="B486" s="18">
        <v>108.64700000000001</v>
      </c>
      <c r="C486" s="10"/>
      <c r="D486" s="2"/>
    </row>
    <row r="487" spans="1:4" x14ac:dyDescent="0.25">
      <c r="A487" s="3">
        <v>42125</v>
      </c>
      <c r="B487" s="18">
        <v>109.01900000000001</v>
      </c>
      <c r="C487" s="10"/>
      <c r="D487" s="2"/>
    </row>
    <row r="488" spans="1:4" x14ac:dyDescent="0.25">
      <c r="A488" s="3">
        <v>42156</v>
      </c>
      <c r="B488" s="18">
        <v>110.008</v>
      </c>
      <c r="C488" s="10"/>
      <c r="D488" s="2"/>
    </row>
    <row r="489" spans="1:4" x14ac:dyDescent="0.25">
      <c r="A489" s="3">
        <v>42186</v>
      </c>
      <c r="B489" s="18">
        <v>110.113</v>
      </c>
      <c r="C489" s="10"/>
      <c r="D489" s="2"/>
    </row>
    <row r="490" spans="1:4" x14ac:dyDescent="0.25">
      <c r="A490" s="3">
        <v>42217</v>
      </c>
      <c r="B490" s="18">
        <v>108.212</v>
      </c>
      <c r="C490" s="10"/>
      <c r="D490" s="2"/>
    </row>
    <row r="491" spans="1:4" x14ac:dyDescent="0.25">
      <c r="A491" s="3">
        <v>42248</v>
      </c>
      <c r="B491" s="18">
        <v>107.223</v>
      </c>
      <c r="C491" s="10"/>
      <c r="D491" s="2"/>
    </row>
    <row r="492" spans="1:4" x14ac:dyDescent="0.25">
      <c r="A492" s="3">
        <v>42278</v>
      </c>
      <c r="B492" s="18">
        <v>106.414</v>
      </c>
      <c r="C492" s="10"/>
      <c r="D492" s="2"/>
    </row>
    <row r="493" spans="1:4" x14ac:dyDescent="0.25">
      <c r="A493" s="3">
        <v>42309</v>
      </c>
      <c r="B493" s="18">
        <v>106.254</v>
      </c>
      <c r="C493" s="10"/>
      <c r="D493" s="2"/>
    </row>
    <row r="494" spans="1:4" x14ac:dyDescent="0.25">
      <c r="A494" s="3">
        <v>42339</v>
      </c>
      <c r="B494" s="18">
        <v>105.518</v>
      </c>
      <c r="C494" s="10"/>
      <c r="D494" s="2"/>
    </row>
    <row r="495" spans="1:4" x14ac:dyDescent="0.25">
      <c r="A495" s="3">
        <v>42370</v>
      </c>
      <c r="B495" s="18">
        <v>102.848</v>
      </c>
      <c r="C495" s="10"/>
      <c r="D495" s="2"/>
    </row>
    <row r="496" spans="1:4" x14ac:dyDescent="0.25">
      <c r="A496" s="3">
        <v>42401</v>
      </c>
      <c r="B496" s="18">
        <v>101.562</v>
      </c>
      <c r="C496" s="10"/>
      <c r="D496" s="2"/>
    </row>
    <row r="497" spans="1:4" x14ac:dyDescent="0.25">
      <c r="A497" s="19">
        <v>42430</v>
      </c>
      <c r="B497" s="20">
        <v>102.28</v>
      </c>
      <c r="C497" s="10"/>
      <c r="D497" s="2"/>
    </row>
    <row r="498" spans="1:4" x14ac:dyDescent="0.25">
      <c r="A498" s="3"/>
      <c r="B498" s="18"/>
    </row>
    <row r="499" spans="1:4" x14ac:dyDescent="0.25">
      <c r="A499" s="3"/>
      <c r="B499" s="18"/>
    </row>
    <row r="500" spans="1:4" x14ac:dyDescent="0.25">
      <c r="A500" s="19"/>
      <c r="B500" s="18"/>
    </row>
    <row r="501" spans="1:4" x14ac:dyDescent="0.25">
      <c r="A501" s="3"/>
      <c r="B501" s="18"/>
    </row>
    <row r="502" spans="1:4" x14ac:dyDescent="0.25">
      <c r="A502" s="3"/>
      <c r="B502" s="20"/>
    </row>
    <row r="503" spans="1:4" x14ac:dyDescent="0.25">
      <c r="A503" s="19"/>
      <c r="B503" s="18"/>
    </row>
    <row r="504" spans="1:4" x14ac:dyDescent="0.25">
      <c r="A504" s="3"/>
      <c r="B504" s="18"/>
    </row>
    <row r="505" spans="1:4" x14ac:dyDescent="0.25">
      <c r="A505" s="3"/>
      <c r="B505" s="18"/>
    </row>
    <row r="506" spans="1:4" x14ac:dyDescent="0.25">
      <c r="A506" s="19"/>
      <c r="B506" s="18"/>
    </row>
  </sheetData>
  <conditionalFormatting sqref="I25:R36">
    <cfRule type="expression" dxfId="3" priority="1">
      <formula>ISNA(I25)</formula>
    </cfRule>
  </conditionalFormatting>
  <dataValidations disablePrompts="1" count="2">
    <dataValidation type="custom" allowBlank="1" showInputMessage="1" showErrorMessage="1" sqref="F5">
      <formula1>AND(F5&gt;=F2,F5&lt;=F3)</formula1>
    </dataValidation>
    <dataValidation type="custom" allowBlank="1" showErrorMessage="1" errorTitle="Error en la entrada de datos." error="El número mínimo de series es 1_x000a_Él número máximo es 10._x000a_El año final no puede ser mayor que el año final de la serie." sqref="F6">
      <formula1>AND(F6&gt;=1,F6&lt;=10,(F5+F6)&lt;=F3)</formula1>
    </dataValidation>
  </dataValidation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2</xdr:col>
                    <xdr:colOff>400050</xdr:colOff>
                    <xdr:row>6</xdr:row>
                    <xdr:rowOff>161925</xdr:rowOff>
                  </from>
                  <to>
                    <xdr:col>5</xdr:col>
                    <xdr:colOff>114300</xdr:colOff>
                    <xdr:row>8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Iniciales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Expósito</dc:creator>
  <cp:lastModifiedBy>Francisco Javier Expósito</cp:lastModifiedBy>
  <dcterms:created xsi:type="dcterms:W3CDTF">2016-05-17T10:54:20Z</dcterms:created>
  <dcterms:modified xsi:type="dcterms:W3CDTF">2016-06-08T14:48:33Z</dcterms:modified>
</cp:coreProperties>
</file>