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10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40" i="1"/>
  <c r="C41" i="1"/>
  <c r="C42" i="1"/>
  <c r="C43" i="1"/>
  <c r="C44" i="1"/>
  <c r="C45" i="1"/>
  <c r="C46" i="1"/>
  <c r="C47" i="1"/>
  <c r="C48" i="1"/>
  <c r="C49" i="1"/>
  <c r="C38" i="1"/>
  <c r="B39" i="1"/>
  <c r="B40" i="1"/>
  <c r="B41" i="1"/>
  <c r="B42" i="1"/>
  <c r="B43" i="1"/>
  <c r="B44" i="1"/>
  <c r="B45" i="1"/>
  <c r="B46" i="1"/>
  <c r="B47" i="1"/>
  <c r="B48" i="1"/>
  <c r="B49" i="1"/>
  <c r="B38" i="1"/>
  <c r="F18" i="1"/>
  <c r="F17" i="1"/>
  <c r="F16" i="1"/>
  <c r="F15" i="1"/>
  <c r="F14" i="1"/>
  <c r="F13" i="1"/>
  <c r="F12" i="1"/>
  <c r="F11" i="1"/>
  <c r="F10" i="1"/>
  <c r="F9" i="1"/>
  <c r="F8" i="1"/>
  <c r="F7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<sst xmlns="http://schemas.openxmlformats.org/spreadsheetml/2006/main" count="32" uniqueCount="18">
  <si>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</si>
  <si>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</si>
  <si>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</si>
  <si>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</si>
  <si>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</si>
  <si>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</si>
  <si>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</si>
  <si>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</si>
  <si>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</si>
  <si>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</si>
  <si>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</si>
  <si>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</si>
  <si>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</t>
  </si>
  <si>
    <t>Unidades</t>
  </si>
  <si>
    <t>Gastos</t>
  </si>
  <si>
    <t>Beneficio Bruto</t>
  </si>
  <si>
    <t>Beneficio Neto</t>
  </si>
  <si>
    <t>Año 2013: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</si>
</sst>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6" formatCode="_-* #,##0\ [$€-C0A]_-;\-* #,##0\ [$€-C0A]_-;_-* &quot;-&quot;??\ [$€-C0A]_-;_-@_-"/>
    <numFmt numFmtId="168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 tint="-0.34998626667073579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3743705557422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/>
      <bottom style="thin">
        <color theme="3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6" fontId="0" fillId="2" borderId="1" xfId="0" applyNumberFormat="1" applyFill="1" applyBorder="1"/>
    <xf numFmtId="168" fontId="0" fillId="2" borderId="2" xfId="1" applyNumberFormat="1" applyFont="1" applyFill="1" applyBorder="1"/>
    <xf numFmtId="166" fontId="0" fillId="2" borderId="4" xfId="0" applyNumberFormat="1" applyFill="1" applyBorder="1"/>
    <xf numFmtId="168" fontId="0" fillId="2" borderId="0" xfId="1" applyNumberFormat="1" applyFont="1" applyFill="1" applyBorder="1"/>
    <xf numFmtId="166" fontId="0" fillId="2" borderId="6" xfId="0" applyNumberFormat="1" applyFill="1" applyBorder="1"/>
    <xf numFmtId="168" fontId="0" fillId="2" borderId="7" xfId="1" applyNumberFormat="1" applyFont="1" applyFill="1" applyBorder="1"/>
    <xf numFmtId="0" fontId="2" fillId="3" borderId="11" xfId="0" applyFont="1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9" xfId="0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2" xfId="0" applyFill="1" applyBorder="1"/>
    <xf numFmtId="0" fontId="0" fillId="2" borderId="13" xfId="0" applyFill="1" applyBorder="1"/>
    <xf numFmtId="0" fontId="0" fillId="0" borderId="0" xfId="0" applyFont="1" applyFill="1" applyBorder="1"/>
    <xf numFmtId="166" fontId="0" fillId="2" borderId="3" xfId="1" applyNumberFormat="1" applyFont="1" applyFill="1" applyBorder="1" applyAlignment="1">
      <alignment horizontal="center"/>
    </xf>
    <xf numFmtId="166" fontId="0" fillId="2" borderId="5" xfId="2" applyNumberFormat="1" applyFont="1" applyFill="1" applyBorder="1" applyAlignment="1">
      <alignment horizontal="center"/>
    </xf>
    <xf numFmtId="166" fontId="0" fillId="2" borderId="8" xfId="2" applyNumberFormat="1" applyFont="1" applyFill="1" applyBorder="1" applyAlignment="1">
      <alignment horizontal="center"/>
    </xf>
    <xf numFmtId="0" fontId="3" fillId="0" borderId="14" xfId="0" applyFont="1" applyBorder="1"/>
  </cellXfs>
  <cellStyles count="3">
    <cellStyle name="Currency" xfId="1" builtinId="4"/>
    <cellStyle name="Normal" xfId="0" builtinId="0"/>
    <cellStyle name="Percent" xfId="2" builtinId="5"/>
  </cellStyles>
  <dxfs count="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Unidades</c:v>
                </c:pt>
              </c:strCache>
            </c:strRef>
          </c:tx>
          <c:marker>
            <c:symbol val="none"/>
          </c:marker>
          <c:cat>
            <c:strRef>
              <c:f>Sheet1!$A$38:$A$49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Sheet1!$B$38:$B$49</c:f>
              <c:numCache>
                <c:formatCode>General</c:formatCode>
                <c:ptCount val="12"/>
                <c:pt idx="0">
                  <c:v>9090</c:v>
                </c:pt>
                <c:pt idx="1">
                  <c:v>3060</c:v>
                </c:pt>
                <c:pt idx="2">
                  <c:v>9850</c:v>
                </c:pt>
                <c:pt idx="3">
                  <c:v>1180</c:v>
                </c:pt>
                <c:pt idx="4">
                  <c:v>3470</c:v>
                </c:pt>
                <c:pt idx="5">
                  <c:v>9370</c:v>
                </c:pt>
                <c:pt idx="6">
                  <c:v>1940</c:v>
                </c:pt>
                <c:pt idx="7">
                  <c:v>5910</c:v>
                </c:pt>
                <c:pt idx="8">
                  <c:v>1800</c:v>
                </c:pt>
                <c:pt idx="9">
                  <c:v>2620</c:v>
                </c:pt>
                <c:pt idx="10">
                  <c:v>3570</c:v>
                </c:pt>
                <c:pt idx="11">
                  <c:v>7430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cat>
            <c:strRef>
              <c:f>Sheet1!$A$38:$A$49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Sheet1!$C$38:$C$49</c:f>
              <c:numCache>
                <c:formatCode>General</c:formatCode>
                <c:ptCount val="12"/>
                <c:pt idx="0">
                  <c:v>10000</c:v>
                </c:pt>
                <c:pt idx="1">
                  <c:v>15000</c:v>
                </c:pt>
                <c:pt idx="2">
                  <c:v>18000</c:v>
                </c:pt>
                <c:pt idx="3">
                  <c:v>7000</c:v>
                </c:pt>
                <c:pt idx="4">
                  <c:v>5000</c:v>
                </c:pt>
                <c:pt idx="5">
                  <c:v>8000</c:v>
                </c:pt>
                <c:pt idx="6">
                  <c:v>12000</c:v>
                </c:pt>
                <c:pt idx="7">
                  <c:v>11000</c:v>
                </c:pt>
                <c:pt idx="8">
                  <c:v>15000</c:v>
                </c:pt>
                <c:pt idx="9">
                  <c:v>17000</c:v>
                </c:pt>
                <c:pt idx="10">
                  <c:v>16000</c:v>
                </c:pt>
                <c:pt idx="11">
                  <c:v>19000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49472"/>
        <c:axId val="39375232"/>
      </c:lineChart>
      <c:catAx>
        <c:axId val="8104947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s-ES"/>
          </a:p>
        </c:txPr>
        <c:crossAx val="39375232"/>
        <c:crossesAt val="-5000"/>
        <c:auto val="1"/>
        <c:lblAlgn val="ctr"/>
        <c:lblOffset val="100"/>
        <c:noMultiLvlLbl val="0"/>
      </c:catAx>
      <c:valAx>
        <c:axId val="3937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1049472"/>
        <c:crosses val="autoZero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561974</xdr:colOff>
      <xdr:row>5</xdr:row>
      <xdr:rowOff>161925</xdr:rowOff>
    </xdr:from>
    <xdr:to>
      <xdr:col>20</xdr:col>
      <xdr:colOff>57150</xdr:colOff>
      <xdr:row>18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9"/>
  <sheetViews>
    <sheetView showGridLines="0" tabSelected="1" workbookViewId="0">
      <selection activeCell="I27" sqref="I27"/>
    </sheetView>
  </sheetViews>
  <sheetFormatPr defaultRowHeight="15" x14ac:dyDescent="0.25"/>
  <cols>
    <col min="2" max="2" width="13.140625" customWidth="1"/>
    <col min="3" max="3" width="12" bestFit="1" customWidth="1"/>
    <col min="4" max="4" width="13" customWidth="1"/>
    <col min="5" max="5" width="10.28515625" customWidth="1"/>
    <col min="6" max="6" width="11.85546875" customWidth="1"/>
    <col min="7" max="7" width="9.42578125" customWidth="1"/>
  </cols>
  <sheetData>
    <row r="3" spans="2:20" ht="21" x14ac:dyDescent="0.35">
      <c r="B3" s="20" t="s">
        <v>17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5" spans="2:20" ht="15.75" thickBot="1" x14ac:dyDescent="0.3">
      <c r="I5" s="14" t="s">
        <v>13</v>
      </c>
      <c r="K5" s="15" t="s">
        <v>12</v>
      </c>
    </row>
    <row r="6" spans="2:20" s="13" customFormat="1" ht="37.5" customHeight="1" x14ac:dyDescent="0.25">
      <c r="B6" s="11"/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</row>
    <row r="7" spans="2:20" x14ac:dyDescent="0.25">
      <c r="B7" s="7" t="s">
        <v>0</v>
      </c>
      <c r="C7" s="1">
        <v>10000</v>
      </c>
      <c r="D7" s="8">
        <v>9090</v>
      </c>
      <c r="E7" s="2">
        <v>9000</v>
      </c>
      <c r="F7" s="2">
        <f>+C7-E7</f>
        <v>1000</v>
      </c>
      <c r="G7" s="17">
        <f>+F7*0.8</f>
        <v>800</v>
      </c>
    </row>
    <row r="8" spans="2:20" x14ac:dyDescent="0.25">
      <c r="B8" s="7" t="s">
        <v>1</v>
      </c>
      <c r="C8" s="3">
        <v>15000</v>
      </c>
      <c r="D8" s="9">
        <v>3060</v>
      </c>
      <c r="E8" s="4">
        <v>8000</v>
      </c>
      <c r="F8" s="4">
        <f t="shared" ref="F8:F18" si="0">+C8-E8</f>
        <v>7000</v>
      </c>
      <c r="G8" s="18">
        <f t="shared" ref="G8:G18" si="1">+F8*0.8</f>
        <v>5600</v>
      </c>
    </row>
    <row r="9" spans="2:20" x14ac:dyDescent="0.25">
      <c r="B9" s="7" t="s">
        <v>2</v>
      </c>
      <c r="C9" s="3">
        <v>18000</v>
      </c>
      <c r="D9" s="9">
        <v>9850</v>
      </c>
      <c r="E9" s="4">
        <v>15000</v>
      </c>
      <c r="F9" s="4">
        <f t="shared" si="0"/>
        <v>3000</v>
      </c>
      <c r="G9" s="18">
        <f t="shared" si="1"/>
        <v>2400</v>
      </c>
    </row>
    <row r="10" spans="2:20" x14ac:dyDescent="0.25">
      <c r="B10" s="7" t="s">
        <v>3</v>
      </c>
      <c r="C10" s="3">
        <v>7000</v>
      </c>
      <c r="D10" s="9">
        <v>1180</v>
      </c>
      <c r="E10" s="4">
        <v>10000</v>
      </c>
      <c r="F10" s="4">
        <f t="shared" si="0"/>
        <v>-3000</v>
      </c>
      <c r="G10" s="18">
        <f t="shared" si="1"/>
        <v>-2400</v>
      </c>
    </row>
    <row r="11" spans="2:20" x14ac:dyDescent="0.25">
      <c r="B11" s="7" t="s">
        <v>4</v>
      </c>
      <c r="C11" s="3">
        <v>5000</v>
      </c>
      <c r="D11" s="9">
        <v>3470</v>
      </c>
      <c r="E11" s="4">
        <v>5000</v>
      </c>
      <c r="F11" s="4">
        <f t="shared" si="0"/>
        <v>0</v>
      </c>
      <c r="G11" s="18">
        <f t="shared" si="1"/>
        <v>0</v>
      </c>
    </row>
    <row r="12" spans="2:20" x14ac:dyDescent="0.25">
      <c r="B12" s="7" t="s">
        <v>5</v>
      </c>
      <c r="C12" s="3">
        <v>8000</v>
      </c>
      <c r="D12" s="9">
        <v>9370</v>
      </c>
      <c r="E12" s="4">
        <v>5000</v>
      </c>
      <c r="F12" s="4">
        <f t="shared" si="0"/>
        <v>3000</v>
      </c>
      <c r="G12" s="18">
        <f t="shared" si="1"/>
        <v>2400</v>
      </c>
    </row>
    <row r="13" spans="2:20" x14ac:dyDescent="0.25">
      <c r="B13" s="7" t="s">
        <v>6</v>
      </c>
      <c r="C13" s="3">
        <v>12000</v>
      </c>
      <c r="D13" s="9">
        <v>1940</v>
      </c>
      <c r="E13" s="4">
        <v>10000</v>
      </c>
      <c r="F13" s="4">
        <f t="shared" si="0"/>
        <v>2000</v>
      </c>
      <c r="G13" s="18">
        <f t="shared" si="1"/>
        <v>1600</v>
      </c>
    </row>
    <row r="14" spans="2:20" x14ac:dyDescent="0.25">
      <c r="B14" s="7" t="s">
        <v>7</v>
      </c>
      <c r="C14" s="3">
        <v>11000</v>
      </c>
      <c r="D14" s="9">
        <v>5910</v>
      </c>
      <c r="E14" s="4">
        <v>9000</v>
      </c>
      <c r="F14" s="4">
        <f t="shared" si="0"/>
        <v>2000</v>
      </c>
      <c r="G14" s="18">
        <f t="shared" si="1"/>
        <v>1600</v>
      </c>
    </row>
    <row r="15" spans="2:20" x14ac:dyDescent="0.25">
      <c r="B15" s="7" t="s">
        <v>8</v>
      </c>
      <c r="C15" s="3">
        <v>15000</v>
      </c>
      <c r="D15" s="9">
        <v>1800</v>
      </c>
      <c r="E15" s="4">
        <v>9000</v>
      </c>
      <c r="F15" s="4">
        <f t="shared" si="0"/>
        <v>6000</v>
      </c>
      <c r="G15" s="18">
        <f t="shared" si="1"/>
        <v>4800</v>
      </c>
    </row>
    <row r="16" spans="2:20" x14ac:dyDescent="0.25">
      <c r="B16" s="7" t="s">
        <v>9</v>
      </c>
      <c r="C16" s="3">
        <v>17000</v>
      </c>
      <c r="D16" s="9">
        <v>2620</v>
      </c>
      <c r="E16" s="4">
        <v>10000</v>
      </c>
      <c r="F16" s="4">
        <f t="shared" si="0"/>
        <v>7000</v>
      </c>
      <c r="G16" s="18">
        <f t="shared" si="1"/>
        <v>5600</v>
      </c>
    </row>
    <row r="17" spans="2:7" x14ac:dyDescent="0.25">
      <c r="B17" s="7" t="s">
        <v>10</v>
      </c>
      <c r="C17" s="3">
        <v>16000</v>
      </c>
      <c r="D17" s="9">
        <v>3570</v>
      </c>
      <c r="E17" s="4">
        <v>9000</v>
      </c>
      <c r="F17" s="4">
        <f t="shared" si="0"/>
        <v>7000</v>
      </c>
      <c r="G17" s="18">
        <f t="shared" si="1"/>
        <v>5600</v>
      </c>
    </row>
    <row r="18" spans="2:7" ht="15.75" thickBot="1" x14ac:dyDescent="0.3">
      <c r="B18" s="7" t="s">
        <v>11</v>
      </c>
      <c r="C18" s="5">
        <v>19000</v>
      </c>
      <c r="D18" s="10">
        <v>7430</v>
      </c>
      <c r="E18" s="6">
        <v>14000</v>
      </c>
      <c r="F18" s="6">
        <f t="shared" si="0"/>
        <v>5000</v>
      </c>
      <c r="G18" s="19">
        <f t="shared" si="1"/>
        <v>4000</v>
      </c>
    </row>
    <row r="38" spans="1:3" x14ac:dyDescent="0.25">
      <c r="A38" s="16" t="s">
        <v>0</v>
      </c>
      <c r="B38">
        <f ca="1">+OFFSET($B$6,MATCH($A38,$B$7:$B$18,0),MATCH($I$5,$C$6:$G$6,0))</f>
        <v>9090</v>
      </c>
      <c r="C38">
        <f ca="1">+OFFSET($B$6,MATCH($A38,$B$7:$B$18,0),MATCH($K$5,$C$6:$G$6,0))</f>
        <v>10000</v>
      </c>
    </row>
    <row r="39" spans="1:3" x14ac:dyDescent="0.25">
      <c r="A39" s="16" t="s">
        <v>1</v>
      </c>
      <c r="B39">
        <f ca="1">+OFFSET($B$6,MATCH($A39,$B$7:$B$18,0),MATCH($I$5,$C$6:$G$6,0))</f>
        <v>3060</v>
      </c>
      <c r="C39">
        <f ca="1">+OFFSET($B$6,MATCH($A39,$B$7:$B$18,0),MATCH($K$5,$C$6:$G$6,0))</f>
        <v>15000</v>
      </c>
    </row>
    <row r="40" spans="1:3" x14ac:dyDescent="0.25">
      <c r="A40" s="16" t="s">
        <v>2</v>
      </c>
      <c r="B40">
        <f ca="1">+OFFSET($B$6,MATCH($A40,$B$7:$B$18,0),MATCH($I$5,$C$6:$G$6,0))</f>
        <v>9850</v>
      </c>
      <c r="C40">
        <f ca="1">+OFFSET($B$6,MATCH($A40,$B$7:$B$18,0),MATCH($K$5,$C$6:$G$6,0))</f>
        <v>18000</v>
      </c>
    </row>
    <row r="41" spans="1:3" x14ac:dyDescent="0.25">
      <c r="A41" s="16" t="s">
        <v>3</v>
      </c>
      <c r="B41">
        <f ca="1">+OFFSET($B$6,MATCH($A41,$B$7:$B$18,0),MATCH($I$5,$C$6:$G$6,0))</f>
        <v>1180</v>
      </c>
      <c r="C41">
        <f ca="1">+OFFSET($B$6,MATCH($A41,$B$7:$B$18,0),MATCH($K$5,$C$6:$G$6,0))</f>
        <v>7000</v>
      </c>
    </row>
    <row r="42" spans="1:3" x14ac:dyDescent="0.25">
      <c r="A42" s="16" t="s">
        <v>4</v>
      </c>
      <c r="B42">
        <f ca="1">+OFFSET($B$6,MATCH($A42,$B$7:$B$18,0),MATCH($I$5,$C$6:$G$6,0))</f>
        <v>3470</v>
      </c>
      <c r="C42">
        <f ca="1">+OFFSET($B$6,MATCH($A42,$B$7:$B$18,0),MATCH($K$5,$C$6:$G$6,0))</f>
        <v>5000</v>
      </c>
    </row>
    <row r="43" spans="1:3" x14ac:dyDescent="0.25">
      <c r="A43" s="16" t="s">
        <v>5</v>
      </c>
      <c r="B43">
        <f ca="1">+OFFSET($B$6,MATCH($A43,$B$7:$B$18,0),MATCH($I$5,$C$6:$G$6,0))</f>
        <v>9370</v>
      </c>
      <c r="C43">
        <f ca="1">+OFFSET($B$6,MATCH($A43,$B$7:$B$18,0),MATCH($K$5,$C$6:$G$6,0))</f>
        <v>8000</v>
      </c>
    </row>
    <row r="44" spans="1:3" x14ac:dyDescent="0.25">
      <c r="A44" s="16" t="s">
        <v>6</v>
      </c>
      <c r="B44">
        <f ca="1">+OFFSET($B$6,MATCH($A44,$B$7:$B$18,0),MATCH($I$5,$C$6:$G$6,0))</f>
        <v>1940</v>
      </c>
      <c r="C44">
        <f ca="1">+OFFSET($B$6,MATCH($A44,$B$7:$B$18,0),MATCH($K$5,$C$6:$G$6,0))</f>
        <v>12000</v>
      </c>
    </row>
    <row r="45" spans="1:3" x14ac:dyDescent="0.25">
      <c r="A45" s="16" t="s">
        <v>7</v>
      </c>
      <c r="B45">
        <f ca="1">+OFFSET($B$6,MATCH($A45,$B$7:$B$18,0),MATCH($I$5,$C$6:$G$6,0))</f>
        <v>5910</v>
      </c>
      <c r="C45">
        <f ca="1">+OFFSET($B$6,MATCH($A45,$B$7:$B$18,0),MATCH($K$5,$C$6:$G$6,0))</f>
        <v>11000</v>
      </c>
    </row>
    <row r="46" spans="1:3" x14ac:dyDescent="0.25">
      <c r="A46" s="16" t="s">
        <v>8</v>
      </c>
      <c r="B46">
        <f ca="1">+OFFSET($B$6,MATCH($A46,$B$7:$B$18,0),MATCH($I$5,$C$6:$G$6,0))</f>
        <v>1800</v>
      </c>
      <c r="C46">
        <f ca="1">+OFFSET($B$6,MATCH($A46,$B$7:$B$18,0),MATCH($K$5,$C$6:$G$6,0))</f>
        <v>15000</v>
      </c>
    </row>
    <row r="47" spans="1:3" x14ac:dyDescent="0.25">
      <c r="A47" s="16" t="s">
        <v>9</v>
      </c>
      <c r="B47">
        <f ca="1">+OFFSET($B$6,MATCH($A47,$B$7:$B$18,0),MATCH($I$5,$C$6:$G$6,0))</f>
        <v>2620</v>
      </c>
      <c r="C47">
        <f ca="1">+OFFSET($B$6,MATCH($A47,$B$7:$B$18,0),MATCH($K$5,$C$6:$G$6,0))</f>
        <v>17000</v>
      </c>
    </row>
    <row r="48" spans="1:3" x14ac:dyDescent="0.25">
      <c r="A48" s="16" t="s">
        <v>10</v>
      </c>
      <c r="B48">
        <f ca="1">+OFFSET($B$6,MATCH($A48,$B$7:$B$18,0),MATCH($I$5,$C$6:$G$6,0))</f>
        <v>3570</v>
      </c>
      <c r="C48">
        <f ca="1">+OFFSET($B$6,MATCH($A48,$B$7:$B$18,0),MATCH($K$5,$C$6:$G$6,0))</f>
        <v>16000</v>
      </c>
    </row>
    <row r="49" spans="1:3" x14ac:dyDescent="0.25">
      <c r="A49" s="16" t="s">
        <v>11</v>
      </c>
      <c r="B49">
        <f ca="1">+OFFSET($B$6,MATCH($A49,$B$7:$B$18,0),MATCH($I$5,$C$6:$G$6,0))</f>
        <v>7430</v>
      </c>
      <c r="C49">
        <f ca="1">+OFFSET($B$6,MATCH($A49,$B$7:$B$18,0),MATCH($K$5,$C$6:$G$6,0))</f>
        <v>19000</v>
      </c>
    </row>
  </sheetData>
  <conditionalFormatting sqref="B38:C49">
    <cfRule type="expression" dxfId="0" priority="1">
      <formula>B38&gt;1</formula>
    </cfRule>
  </conditionalFormatting>
  <dataValidations count="1">
    <dataValidation type="list" allowBlank="1" showInputMessage="1" showErrorMessage="1" sqref="I5 K5">
      <formula1>$C$6:$G$6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e.arranz.sabater</dc:creator>
  <cp:lastModifiedBy>e.arranz.sabater</cp:lastModifiedBy>
  <dcterms:created xsi:type="dcterms:W3CDTF">2012-12-26T10:16:17Z</dcterms:created>
  <dcterms:modified xsi:type="dcterms:W3CDTF">2012-12-26T11:14:44Z</dcterms:modified>
</cp:coreProperties>
</file>